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35" windowWidth="15450" windowHeight="96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I10"/>
  <c r="I11"/>
  <c r="I12"/>
  <c r="I101"/>
  <c r="I102"/>
  <c r="I103"/>
  <c r="I97"/>
  <c r="I98"/>
  <c r="I99"/>
  <c r="I76"/>
  <c r="I125"/>
  <c r="I126"/>
  <c r="I127"/>
  <c r="I128"/>
  <c r="I129"/>
  <c r="I130"/>
  <c r="I131"/>
  <c r="I54"/>
  <c r="I51"/>
  <c r="I53"/>
  <c r="I50"/>
  <c r="I46"/>
  <c r="I39"/>
  <c r="I35"/>
  <c r="I36"/>
  <c r="I30"/>
  <c r="I31"/>
  <c r="I22"/>
  <c r="I23"/>
  <c r="I24"/>
  <c r="I25"/>
  <c r="I26"/>
  <c r="I27"/>
  <c r="I16"/>
  <c r="I17"/>
  <c r="I18"/>
  <c r="I13"/>
  <c r="I114"/>
  <c r="I108"/>
  <c r="I111"/>
  <c r="I109"/>
  <c r="I110"/>
  <c r="B107"/>
  <c r="B108"/>
  <c r="B109"/>
  <c r="B110"/>
  <c r="I113"/>
  <c r="I107"/>
  <c r="B98"/>
  <c r="I91"/>
  <c r="I92"/>
  <c r="I93"/>
  <c r="B125"/>
  <c r="B52"/>
  <c r="B53"/>
  <c r="B54"/>
  <c r="B55"/>
  <c r="B36"/>
  <c r="B37"/>
  <c r="B23"/>
  <c r="B130"/>
  <c r="I73"/>
  <c r="B73"/>
  <c r="I72"/>
  <c r="B72"/>
  <c r="I71"/>
  <c r="B71"/>
  <c r="B48" l="1"/>
  <c r="I40"/>
  <c r="B40"/>
  <c r="B39"/>
  <c r="B51"/>
  <c r="I69"/>
  <c r="B69"/>
  <c r="I62"/>
  <c r="B62"/>
  <c r="B60"/>
  <c r="B59"/>
  <c r="B58"/>
  <c r="I57"/>
  <c r="B57"/>
  <c r="B95"/>
  <c r="B93"/>
  <c r="B92"/>
  <c r="B91"/>
  <c r="I32"/>
  <c r="I79"/>
  <c r="B79"/>
  <c r="I78"/>
  <c r="B78"/>
  <c r="B76"/>
  <c r="I75"/>
  <c r="B75"/>
  <c r="I139"/>
  <c r="B139"/>
  <c r="B46"/>
  <c r="B45"/>
  <c r="B43"/>
  <c r="B42"/>
  <c r="B35"/>
  <c r="B25"/>
  <c r="B26"/>
  <c r="B27"/>
  <c r="B28"/>
  <c r="B29"/>
  <c r="B30"/>
  <c r="B31"/>
  <c r="B24"/>
  <c r="B135"/>
  <c r="B136"/>
  <c r="B137"/>
  <c r="B138"/>
  <c r="B134"/>
  <c r="I135"/>
  <c r="I136"/>
  <c r="I138"/>
  <c r="I134"/>
  <c r="B121"/>
  <c r="B122"/>
  <c r="B123"/>
  <c r="I121"/>
  <c r="I122"/>
  <c r="I123"/>
  <c r="B120"/>
  <c r="I120"/>
  <c r="B114"/>
  <c r="B115"/>
  <c r="B116"/>
  <c r="B117"/>
  <c r="B118"/>
  <c r="B113"/>
  <c r="B111"/>
  <c r="B126"/>
  <c r="B127"/>
  <c r="B128"/>
  <c r="B129"/>
  <c r="B131"/>
  <c r="B132"/>
  <c r="I132"/>
  <c r="B90"/>
  <c r="I90"/>
  <c r="B89"/>
  <c r="I89"/>
  <c r="I87"/>
  <c r="B102"/>
  <c r="B103"/>
  <c r="B104"/>
  <c r="B101"/>
  <c r="B99"/>
  <c r="B97"/>
  <c r="I104"/>
  <c r="I86"/>
  <c r="B86"/>
  <c r="B85"/>
  <c r="I85"/>
  <c r="I82"/>
  <c r="I83"/>
  <c r="B82"/>
  <c r="B83"/>
  <c r="B81"/>
  <c r="I81"/>
  <c r="B66"/>
  <c r="B67"/>
  <c r="B68"/>
  <c r="I66"/>
  <c r="I67"/>
  <c r="I68"/>
  <c r="I65"/>
  <c r="B65"/>
  <c r="I64"/>
  <c r="B64"/>
  <c r="B50"/>
  <c r="I45"/>
  <c r="I37"/>
  <c r="I28"/>
  <c r="I19"/>
  <c r="B16"/>
</calcChain>
</file>

<file path=xl/sharedStrings.xml><?xml version="1.0" encoding="utf-8"?>
<sst xmlns="http://schemas.openxmlformats.org/spreadsheetml/2006/main" count="382" uniqueCount="166">
  <si>
    <t>Наименование</t>
  </si>
  <si>
    <t>л</t>
  </si>
  <si>
    <t>"Муссон" (пропитка)</t>
  </si>
  <si>
    <t>кг</t>
  </si>
  <si>
    <t>Suprim-100 (пропитка+грунтовка)</t>
  </si>
  <si>
    <t>Suprim-200 (пропитка+грунтовка)</t>
  </si>
  <si>
    <t>Suprim-Granitee (пропитка+грунтовка)</t>
  </si>
  <si>
    <t>Intuel Premiere (база)</t>
  </si>
  <si>
    <t>Intuel (финиш)</t>
  </si>
  <si>
    <t>Accent Premiere (база)</t>
  </si>
  <si>
    <t>Accent (финиш)</t>
  </si>
  <si>
    <t>Aura (перламутровый эффект)</t>
  </si>
  <si>
    <t>Aura Premiere (база)</t>
  </si>
  <si>
    <t>Aura (финиш)</t>
  </si>
  <si>
    <t>Aura mat (финиш)</t>
  </si>
  <si>
    <t>Refecto (эффект морской пены)</t>
  </si>
  <si>
    <t>Refecto Premiere (база)</t>
  </si>
  <si>
    <t>Refecto (финиш)</t>
  </si>
  <si>
    <t>Glamour (эффект шелковистого отлива)</t>
  </si>
  <si>
    <t>Glamour (финиш)</t>
  </si>
  <si>
    <t>Arabesco  (эффект бархата)</t>
  </si>
  <si>
    <t>Arabesco Premiere (база)</t>
  </si>
  <si>
    <t>Purcolor А (колорант)</t>
  </si>
  <si>
    <t>мл</t>
  </si>
  <si>
    <t>Purcolor B (колорант)</t>
  </si>
  <si>
    <t>Purcolor C (колорант)</t>
  </si>
  <si>
    <t>Purcolor W (колорант)</t>
  </si>
  <si>
    <t>Purcolor P (колорант)</t>
  </si>
  <si>
    <t>Pelure</t>
  </si>
  <si>
    <t>Dune</t>
  </si>
  <si>
    <t>Veneto</t>
  </si>
  <si>
    <t>Trevignano</t>
  </si>
  <si>
    <t>Marbella</t>
  </si>
  <si>
    <t>Bousillage Premiere (база)</t>
  </si>
  <si>
    <t>Encausto</t>
  </si>
  <si>
    <t>Encausto  (база)</t>
  </si>
  <si>
    <t>Encausto  (финиш)</t>
  </si>
  <si>
    <t>Accent (эффект патины)</t>
  </si>
  <si>
    <t>Tierrafino</t>
  </si>
  <si>
    <t xml:space="preserve">Riviera </t>
  </si>
  <si>
    <t>Provance Antique</t>
  </si>
  <si>
    <t>Fossano (гель)</t>
  </si>
  <si>
    <t>Riviera Master</t>
  </si>
  <si>
    <t>Mystique</t>
  </si>
  <si>
    <t>Purcolor E (колорант)</t>
  </si>
  <si>
    <t>Lux Decor Premiere (база)</t>
  </si>
  <si>
    <t>Lux Decor (финиш)</t>
  </si>
  <si>
    <t>Lux Toner (финишный цвет)</t>
  </si>
  <si>
    <t>Pate Deco</t>
  </si>
  <si>
    <t>Mystique Glaze</t>
  </si>
  <si>
    <t>Lux Dеcor (эффект патины с перламутром)</t>
  </si>
  <si>
    <t>Tintoflex Roll Primer</t>
  </si>
  <si>
    <t>Tintoflex Primer</t>
  </si>
  <si>
    <t>Tintoflex (коллекция пастельных цветов)</t>
  </si>
  <si>
    <t xml:space="preserve">Modilux база (клей) для флоков </t>
  </si>
  <si>
    <t xml:space="preserve">Poliver лак для флоков </t>
  </si>
  <si>
    <t xml:space="preserve">Poliver mat лак для флоков </t>
  </si>
  <si>
    <t>Цена       1 кг/л</t>
  </si>
  <si>
    <t>Упаковка кг/л</t>
  </si>
  <si>
    <t>Цена упаковки</t>
  </si>
  <si>
    <t>Расход</t>
  </si>
  <si>
    <t>Расход упаковки</t>
  </si>
  <si>
    <t xml:space="preserve">кг/м² </t>
  </si>
  <si>
    <t xml:space="preserve">Цена     1 м² </t>
  </si>
  <si>
    <t>кг/м²</t>
  </si>
  <si>
    <t>Фактурные покрытия CLAVEL</t>
  </si>
  <si>
    <t>Венецианские штукатурки CLAVEL</t>
  </si>
  <si>
    <t>Мозаичные краски CLAVEL</t>
  </si>
  <si>
    <t xml:space="preserve">Tintoflex (мультиколорная краска) </t>
  </si>
  <si>
    <t>Флоковые покрытия (чипсы) CLAVEL</t>
  </si>
  <si>
    <t>Фасадные материалы CLAVEL</t>
  </si>
  <si>
    <t>Грунты и пропитки CLAVEL</t>
  </si>
  <si>
    <t>Декоративные воски CLAVEL</t>
  </si>
  <si>
    <t>Колоранты для декоративных материалов CLAVEL</t>
  </si>
  <si>
    <t>Стоимость 1 м²  готового покрытия Mixan (фр. 0,8-1,2 мм)</t>
  </si>
  <si>
    <t>Фактурная штукатурка RULOTEX</t>
  </si>
  <si>
    <t>Стоимость 1 м² готового покрытия Rulotex</t>
  </si>
  <si>
    <t>Мозаичная штукатурка MIXAN</t>
  </si>
  <si>
    <t>Safari (эффект кожи диких животных)</t>
  </si>
  <si>
    <t>Инструмент для декоративной отделки</t>
  </si>
  <si>
    <t>Кельма INOX (240*100)</t>
  </si>
  <si>
    <t>Кельма INOX (280*120)</t>
  </si>
  <si>
    <t xml:space="preserve">Кельма INOX (200*80) </t>
  </si>
  <si>
    <t>Кельма нерж. (280*120)</t>
  </si>
  <si>
    <t>Цена</t>
  </si>
  <si>
    <t>Назначение</t>
  </si>
  <si>
    <t>Для венецианской штукатурки</t>
  </si>
  <si>
    <t>Для венецианской  и фактурной штукатурки</t>
  </si>
  <si>
    <t>Для фактурной штукатурки</t>
  </si>
  <si>
    <t>Для структурной штукатурки и жидких обоев</t>
  </si>
  <si>
    <t>Кельма пластик. (280*140)</t>
  </si>
  <si>
    <t>Губка</t>
  </si>
  <si>
    <t>Для лессировки финишных покрытий</t>
  </si>
  <si>
    <t xml:space="preserve">Для придания эффектов декоративным краскам  </t>
  </si>
  <si>
    <t>Натуральная морская губка</t>
  </si>
  <si>
    <t>Кисть для Sabbia (150 х 150)</t>
  </si>
  <si>
    <t>Для придания поверхности вида "песчаной бури"</t>
  </si>
  <si>
    <t>Clavel Fix (пропитка противогрибковая)</t>
  </si>
  <si>
    <t>Tintoflex City (коллекция тональных цветов)</t>
  </si>
  <si>
    <t>Tintoflex Gems (коллекция насыщенных цветов)</t>
  </si>
  <si>
    <t>Sabbia (эффект песчаного вихря)</t>
  </si>
  <si>
    <t>Sabbia Micro</t>
  </si>
  <si>
    <t>Sabbia Micro Silver</t>
  </si>
  <si>
    <t>Sabbia Micro Gold</t>
  </si>
  <si>
    <t>Glamour Premiere (база)</t>
  </si>
  <si>
    <t>Arabesco Gold</t>
  </si>
  <si>
    <t>Arabesco Bronze</t>
  </si>
  <si>
    <t>Arabesco Cuprum</t>
  </si>
  <si>
    <t>Imperiale</t>
  </si>
  <si>
    <t>GrungeMetal</t>
  </si>
  <si>
    <t>Tintoflox флоки (3 мм)</t>
  </si>
  <si>
    <t>Декоративные краски CLAVEL</t>
  </si>
  <si>
    <t>Cracelado - эффект трещин</t>
  </si>
  <si>
    <t xml:space="preserve">Cracelado </t>
  </si>
  <si>
    <t xml:space="preserve">CRACELADO ACTIVATEUR </t>
  </si>
  <si>
    <t>Porcelano    - эффект потрескавшегося фарфора</t>
  </si>
  <si>
    <t>Porcelano</t>
  </si>
  <si>
    <t xml:space="preserve">Porcelano Activateur </t>
  </si>
  <si>
    <t xml:space="preserve">Waxatine - воск </t>
  </si>
  <si>
    <t>Durawax - воск для венец.штукат.</t>
  </si>
  <si>
    <t>Metaline Silver</t>
  </si>
  <si>
    <t>Metaline Gold</t>
  </si>
  <si>
    <t>Metaline Bronze</t>
  </si>
  <si>
    <t>Metaline Cuprum</t>
  </si>
  <si>
    <t>Magestic (крска для потолка)</t>
  </si>
  <si>
    <t>Magestic</t>
  </si>
  <si>
    <t>Purcolor М (колорант)</t>
  </si>
  <si>
    <t>Rustica (короед, 2 мм)</t>
  </si>
  <si>
    <t xml:space="preserve">Для мозаичной и структурной штукатурки </t>
  </si>
  <si>
    <t>Florentia (текстура пробкового дерева)</t>
  </si>
  <si>
    <t>Bousillage Roustique (финиш ) (эффект Саман)</t>
  </si>
  <si>
    <t>Travertino (эффект натурального камня)</t>
  </si>
  <si>
    <t>Rulotex (база) (фактурная штукатурка)</t>
  </si>
  <si>
    <t xml:space="preserve">Superfacade </t>
  </si>
  <si>
    <t>Мозаичная штукатурка MIXAN (фасад и интерьер)</t>
  </si>
  <si>
    <t>Totem - эффект патины из драгоценных металлов - желтого, белого и розового золота</t>
  </si>
  <si>
    <t>Totem</t>
  </si>
  <si>
    <t>Totem Finition L Or Jaune (желтое золото)</t>
  </si>
  <si>
    <t>Totem Finition L Or Rose (розовое золото)</t>
  </si>
  <si>
    <t xml:space="preserve">Totem Finition L Or Blanc (белое золото) </t>
  </si>
  <si>
    <t>Arabesco (финиш)</t>
  </si>
  <si>
    <t>Givré-Maté - матовая декоративная краска с серебристо-перламутровыми частицами NEW!</t>
  </si>
  <si>
    <t>Givré-Maté</t>
  </si>
  <si>
    <t>Glito Silver (блестки)</t>
  </si>
  <si>
    <t>Glito Pearl (блестки)</t>
  </si>
  <si>
    <t>Arabesco Velours</t>
  </si>
  <si>
    <t>Tintoflox Mini (1 мм)</t>
  </si>
  <si>
    <t>Tintoflox Micro (0,5 мм)</t>
  </si>
  <si>
    <t>Loft Beton (эффект под бетон)</t>
  </si>
  <si>
    <t>Loft Beton</t>
  </si>
  <si>
    <t>Givre Mate (эффект искрящегося инея, глубоко матовая)</t>
  </si>
  <si>
    <t>Givre Mate</t>
  </si>
  <si>
    <t>Strato Duo (пропитка)</t>
  </si>
  <si>
    <t>Fodero Fondo (грунт)</t>
  </si>
  <si>
    <t>Strato Uno (пропитка)</t>
  </si>
  <si>
    <t>Luminadore - эффект камня с мерцающими прожилками</t>
  </si>
  <si>
    <t>Luminadore Pearl</t>
  </si>
  <si>
    <t>Luminadore Champagne</t>
  </si>
  <si>
    <t>Luminadore Gold</t>
  </si>
  <si>
    <t>Воск Cera  Verona - воск для венец.штукат.</t>
  </si>
  <si>
    <t>ООО «ДЕКОМИКС»,  р/с   40702810700600007605, ИНН  7810555684, КПП  781001001, БИК   044030755
БИК   044030755, к/с   30101810000000000755 , ОАО Банк «Александровский», г. САНКТ-ПЕТЕРБУРГ, 
Юр. адрес: 196084, г. Санкт-Петербург, Заставская ул., дом № 33, литера БА, помещение 16Н. 
Фактический адрес: г. Санкт-Петербург,ул. Кантемировская д.39, оф 107, 
Тел.: (812) 925-04-20    (812) 922-65-90        www.decomix.ru
е-mail: 9250420@bk.ru</t>
  </si>
  <si>
    <t>Sabbia Micro Platinum</t>
  </si>
  <si>
    <t>Sabbia Micro Pearl</t>
  </si>
  <si>
    <t xml:space="preserve">Tintoflex Primer </t>
  </si>
  <si>
    <t xml:space="preserve">Tintoflex Roll Primer </t>
  </si>
  <si>
    <t xml:space="preserve">прайс от 15.04.2020 г.                  Все цены указаны в рублях и могут быть изменены без предварительного уведомления                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</si>
</sst>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7">
    <font>
      <sz val="12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10"/>
      <name val="Arial Cyr"/>
      <charset val="204"/>
    </font>
    <font>
      <sz val="12"/>
      <name val="Times New Roman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7" fillId="0" borderId="0" applyNumberFormat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26" fillId="0" borderId="0" applyFont="0" applyFill="0" applyBorder="0" applyAlignment="0" applyProtection="0"/>
  </cellStyleXfs>
  <cellXfs count="188">
    <xf numFmtId="0" fontId="0" fillId="0" borderId="0" xfId="0"/>
    <xf numFmtId="0" fontId="7" fillId="0" borderId="13" xfId="38" applyFont="1" applyFill="1" applyBorder="1" applyAlignment="1">
      <alignment wrapText="1"/>
    </xf>
    <xf numFmtId="0" fontId="7" fillId="0" borderId="11" xfId="38" applyNumberFormat="1" applyFont="1" applyFill="1" applyBorder="1" applyAlignment="1">
      <alignment horizontal="center"/>
    </xf>
    <xf numFmtId="0" fontId="7" fillId="0" borderId="14" xfId="38" applyFont="1" applyFill="1" applyBorder="1" applyAlignment="1"/>
    <xf numFmtId="2" fontId="7" fillId="0" borderId="15" xfId="38" applyNumberFormat="1" applyFont="1" applyFill="1" applyBorder="1" applyAlignment="1">
      <alignment horizontal="right"/>
    </xf>
    <xf numFmtId="0" fontId="7" fillId="0" borderId="16" xfId="38" applyFont="1" applyFill="1" applyBorder="1" applyAlignment="1">
      <alignment horizontal="right"/>
    </xf>
    <xf numFmtId="0" fontId="7" fillId="0" borderId="16" xfId="38" applyFont="1" applyFill="1" applyBorder="1" applyAlignment="1"/>
    <xf numFmtId="0" fontId="7" fillId="0" borderId="16" xfId="38" applyFont="1" applyFill="1" applyBorder="1" applyAlignment="1">
      <alignment horizontal="left"/>
    </xf>
    <xf numFmtId="1" fontId="7" fillId="0" borderId="16" xfId="38" applyNumberFormat="1" applyFont="1" applyFill="1" applyBorder="1" applyAlignment="1">
      <alignment horizontal="center"/>
    </xf>
    <xf numFmtId="2" fontId="7" fillId="0" borderId="17" xfId="38" applyNumberFormat="1" applyFont="1" applyFill="1" applyBorder="1" applyAlignment="1">
      <alignment horizontal="right"/>
    </xf>
    <xf numFmtId="2" fontId="7" fillId="0" borderId="18" xfId="38" applyNumberFormat="1" applyFont="1" applyFill="1" applyBorder="1" applyAlignment="1">
      <alignment horizontal="right"/>
    </xf>
    <xf numFmtId="0" fontId="7" fillId="0" borderId="11" xfId="38" applyFont="1" applyFill="1" applyBorder="1" applyAlignment="1">
      <alignment horizontal="right"/>
    </xf>
    <xf numFmtId="0" fontId="7" fillId="0" borderId="11" xfId="38" applyFont="1" applyFill="1" applyBorder="1" applyAlignment="1"/>
    <xf numFmtId="0" fontId="7" fillId="0" borderId="11" xfId="38" applyFont="1" applyFill="1" applyBorder="1" applyAlignment="1">
      <alignment horizontal="left"/>
    </xf>
    <xf numFmtId="1" fontId="7" fillId="0" borderId="11" xfId="38" applyNumberFormat="1" applyFont="1" applyFill="1" applyBorder="1" applyAlignment="1">
      <alignment horizontal="center"/>
    </xf>
    <xf numFmtId="2" fontId="7" fillId="0" borderId="19" xfId="38" applyNumberFormat="1" applyFont="1" applyFill="1" applyBorder="1" applyAlignment="1">
      <alignment horizontal="right"/>
    </xf>
    <xf numFmtId="2" fontId="7" fillId="0" borderId="16" xfId="38" applyNumberFormat="1" applyFont="1" applyFill="1" applyBorder="1" applyAlignment="1">
      <alignment horizontal="right"/>
    </xf>
    <xf numFmtId="0" fontId="7" fillId="0" borderId="20" xfId="38" applyFont="1" applyFill="1" applyBorder="1" applyAlignment="1">
      <alignment horizontal="right"/>
    </xf>
    <xf numFmtId="0" fontId="7" fillId="0" borderId="20" xfId="38" applyFont="1" applyFill="1" applyBorder="1" applyAlignment="1"/>
    <xf numFmtId="1" fontId="7" fillId="0" borderId="20" xfId="38" applyNumberFormat="1" applyFont="1" applyFill="1" applyBorder="1" applyAlignment="1">
      <alignment horizontal="center"/>
    </xf>
    <xf numFmtId="2" fontId="7" fillId="0" borderId="11" xfId="38" applyNumberFormat="1" applyFont="1" applyFill="1" applyBorder="1" applyAlignment="1">
      <alignment horizontal="right"/>
    </xf>
    <xf numFmtId="0" fontId="7" fillId="0" borderId="16" xfId="38" applyNumberFormat="1" applyFont="1" applyFill="1" applyBorder="1" applyAlignment="1">
      <alignment horizontal="center"/>
    </xf>
    <xf numFmtId="0" fontId="7" fillId="0" borderId="11" xfId="38" applyFont="1" applyFill="1" applyBorder="1" applyAlignment="1">
      <alignment horizontal="right" wrapText="1"/>
    </xf>
    <xf numFmtId="0" fontId="7" fillId="0" borderId="11" xfId="38" applyFont="1" applyFill="1" applyBorder="1" applyAlignment="1">
      <alignment horizontal="left" vertical="center" wrapText="1"/>
    </xf>
    <xf numFmtId="1" fontId="7" fillId="0" borderId="11" xfId="38" applyNumberFormat="1" applyFont="1" applyFill="1" applyBorder="1" applyAlignment="1">
      <alignment horizontal="center" wrapText="1"/>
    </xf>
    <xf numFmtId="2" fontId="22" fillId="0" borderId="21" xfId="38" applyNumberFormat="1" applyFont="1" applyFill="1" applyBorder="1" applyAlignment="1">
      <alignment horizontal="right"/>
    </xf>
    <xf numFmtId="0" fontId="7" fillId="0" borderId="11" xfId="37" applyFont="1" applyFill="1" applyBorder="1" applyAlignment="1"/>
    <xf numFmtId="0" fontId="7" fillId="0" borderId="11" xfId="37" applyFont="1" applyFill="1" applyBorder="1" applyAlignment="1">
      <alignment horizontal="right"/>
    </xf>
    <xf numFmtId="0" fontId="7" fillId="0" borderId="11" xfId="37" applyFont="1" applyFill="1" applyBorder="1" applyAlignment="1">
      <alignment horizontal="center"/>
    </xf>
    <xf numFmtId="0" fontId="7" fillId="0" borderId="12" xfId="38" applyFont="1" applyFill="1" applyBorder="1" applyAlignment="1">
      <alignment horizontal="right"/>
    </xf>
    <xf numFmtId="0" fontId="7" fillId="0" borderId="12" xfId="38" applyFont="1" applyFill="1" applyBorder="1" applyAlignment="1"/>
    <xf numFmtId="0" fontId="7" fillId="0" borderId="12" xfId="38" applyNumberFormat="1" applyFont="1" applyFill="1" applyBorder="1" applyAlignment="1">
      <alignment horizontal="center"/>
    </xf>
    <xf numFmtId="1" fontId="7" fillId="0" borderId="12" xfId="38" applyNumberFormat="1" applyFont="1" applyFill="1" applyBorder="1" applyAlignment="1">
      <alignment horizontal="center"/>
    </xf>
    <xf numFmtId="2" fontId="22" fillId="0" borderId="22" xfId="38" applyNumberFormat="1" applyFont="1" applyFill="1" applyBorder="1" applyAlignment="1">
      <alignment horizontal="right"/>
    </xf>
    <xf numFmtId="0" fontId="7" fillId="0" borderId="10" xfId="38" applyFont="1" applyFill="1" applyBorder="1" applyAlignment="1">
      <alignment wrapText="1"/>
    </xf>
    <xf numFmtId="0" fontId="7" fillId="0" borderId="12" xfId="38" applyFont="1" applyFill="1" applyBorder="1" applyAlignment="1">
      <alignment horizontal="left"/>
    </xf>
    <xf numFmtId="2" fontId="7" fillId="0" borderId="23" xfId="38" applyNumberFormat="1" applyFont="1" applyFill="1" applyBorder="1" applyAlignment="1">
      <alignment horizontal="right"/>
    </xf>
    <xf numFmtId="2" fontId="7" fillId="0" borderId="14" xfId="38" applyNumberFormat="1" applyFont="1" applyFill="1" applyBorder="1" applyAlignment="1">
      <alignment horizontal="right"/>
    </xf>
    <xf numFmtId="0" fontId="7" fillId="0" borderId="14" xfId="38" applyFont="1" applyFill="1" applyBorder="1" applyAlignment="1">
      <alignment horizontal="right"/>
    </xf>
    <xf numFmtId="0" fontId="7" fillId="0" borderId="14" xfId="38" applyFont="1" applyFill="1" applyBorder="1" applyAlignment="1">
      <alignment horizontal="left"/>
    </xf>
    <xf numFmtId="0" fontId="7" fillId="0" borderId="14" xfId="38" applyNumberFormat="1" applyFont="1" applyFill="1" applyBorder="1" applyAlignment="1">
      <alignment horizontal="center"/>
    </xf>
    <xf numFmtId="0" fontId="7" fillId="0" borderId="24" xfId="38" applyNumberFormat="1" applyFont="1" applyFill="1" applyBorder="1" applyAlignment="1">
      <alignment horizontal="center"/>
    </xf>
    <xf numFmtId="2" fontId="7" fillId="0" borderId="25" xfId="38" applyNumberFormat="1" applyFont="1" applyFill="1" applyBorder="1" applyAlignment="1">
      <alignment horizontal="right"/>
    </xf>
    <xf numFmtId="0" fontId="7" fillId="0" borderId="26" xfId="38" applyNumberFormat="1" applyFont="1" applyFill="1" applyBorder="1" applyAlignment="1">
      <alignment horizontal="center"/>
    </xf>
    <xf numFmtId="0" fontId="7" fillId="0" borderId="27" xfId="38" applyNumberFormat="1" applyFont="1" applyFill="1" applyBorder="1" applyAlignment="1">
      <alignment horizontal="center"/>
    </xf>
    <xf numFmtId="2" fontId="7" fillId="0" borderId="28" xfId="38" applyNumberFormat="1" applyFont="1" applyFill="1" applyBorder="1" applyAlignment="1">
      <alignment horizontal="right"/>
    </xf>
    <xf numFmtId="0" fontId="7" fillId="0" borderId="29" xfId="38" applyNumberFormat="1" applyFont="1" applyFill="1" applyBorder="1" applyAlignment="1">
      <alignment horizontal="center"/>
    </xf>
    <xf numFmtId="1" fontId="7" fillId="0" borderId="14" xfId="38" applyNumberFormat="1" applyFont="1" applyFill="1" applyBorder="1" applyAlignment="1">
      <alignment horizontal="center"/>
    </xf>
    <xf numFmtId="2" fontId="7" fillId="0" borderId="30" xfId="38" applyNumberFormat="1" applyFont="1" applyFill="1" applyBorder="1" applyAlignment="1">
      <alignment horizontal="right"/>
    </xf>
    <xf numFmtId="0" fontId="7" fillId="0" borderId="20" xfId="38" applyNumberFormat="1" applyFont="1" applyFill="1" applyBorder="1" applyAlignment="1">
      <alignment horizontal="center"/>
    </xf>
    <xf numFmtId="2" fontId="7" fillId="0" borderId="12" xfId="38" applyNumberFormat="1" applyFont="1" applyFill="1" applyBorder="1" applyAlignment="1">
      <alignment horizontal="right"/>
    </xf>
    <xf numFmtId="0" fontId="7" fillId="0" borderId="31" xfId="38" applyFont="1" applyFill="1" applyBorder="1" applyAlignment="1">
      <alignment wrapText="1"/>
    </xf>
    <xf numFmtId="2" fontId="7" fillId="0" borderId="32" xfId="38" applyNumberFormat="1" applyFont="1" applyFill="1" applyBorder="1" applyAlignment="1">
      <alignment horizontal="right"/>
    </xf>
    <xf numFmtId="0" fontId="7" fillId="0" borderId="33" xfId="38" applyFont="1" applyFill="1" applyBorder="1" applyAlignment="1">
      <alignment horizontal="right"/>
    </xf>
    <xf numFmtId="0" fontId="7" fillId="0" borderId="33" xfId="38" applyFont="1" applyFill="1" applyBorder="1" applyAlignment="1"/>
    <xf numFmtId="0" fontId="7" fillId="0" borderId="33" xfId="38" applyNumberFormat="1" applyFont="1" applyFill="1" applyBorder="1" applyAlignment="1">
      <alignment horizontal="center"/>
    </xf>
    <xf numFmtId="0" fontId="7" fillId="0" borderId="33" xfId="38" applyFont="1" applyFill="1" applyBorder="1" applyAlignment="1">
      <alignment horizontal="left"/>
    </xf>
    <xf numFmtId="1" fontId="7" fillId="0" borderId="33" xfId="38" applyNumberFormat="1" applyFont="1" applyFill="1" applyBorder="1" applyAlignment="1">
      <alignment horizontal="center"/>
    </xf>
    <xf numFmtId="0" fontId="7" fillId="0" borderId="35" xfId="38" applyFont="1" applyFill="1" applyBorder="1" applyAlignment="1">
      <alignment wrapText="1"/>
    </xf>
    <xf numFmtId="2" fontId="7" fillId="0" borderId="33" xfId="38" applyNumberFormat="1" applyFont="1" applyFill="1" applyBorder="1" applyAlignment="1">
      <alignment horizontal="right"/>
    </xf>
    <xf numFmtId="2" fontId="7" fillId="0" borderId="36" xfId="38" applyNumberFormat="1" applyFont="1" applyFill="1" applyBorder="1" applyAlignment="1">
      <alignment horizontal="right"/>
    </xf>
    <xf numFmtId="2" fontId="7" fillId="0" borderId="11" xfId="38" applyNumberFormat="1" applyFont="1" applyFill="1" applyBorder="1" applyAlignment="1" applyProtection="1">
      <alignment horizontal="right"/>
      <protection locked="0"/>
    </xf>
    <xf numFmtId="2" fontId="7" fillId="0" borderId="14" xfId="38" applyNumberFormat="1" applyFont="1" applyFill="1" applyBorder="1" applyAlignment="1" applyProtection="1">
      <alignment horizontal="right"/>
      <protection locked="0"/>
    </xf>
    <xf numFmtId="0" fontId="7" fillId="0" borderId="36" xfId="38" applyNumberFormat="1" applyFont="1" applyFill="1" applyBorder="1" applyAlignment="1">
      <alignment horizontal="center"/>
    </xf>
    <xf numFmtId="0" fontId="7" fillId="0" borderId="19" xfId="38" applyNumberFormat="1" applyFont="1" applyFill="1" applyBorder="1" applyAlignment="1">
      <alignment horizontal="center"/>
    </xf>
    <xf numFmtId="0" fontId="7" fillId="0" borderId="13" xfId="28" applyFont="1" applyFill="1" applyBorder="1" applyAlignment="1" applyProtection="1">
      <alignment wrapText="1"/>
    </xf>
    <xf numFmtId="0" fontId="7" fillId="0" borderId="10" xfId="28" applyFont="1" applyFill="1" applyBorder="1" applyAlignment="1" applyProtection="1">
      <alignment wrapText="1"/>
    </xf>
    <xf numFmtId="0" fontId="7" fillId="0" borderId="31" xfId="28" applyFont="1" applyFill="1" applyBorder="1" applyAlignment="1" applyProtection="1">
      <alignment wrapText="1"/>
    </xf>
    <xf numFmtId="0" fontId="7" fillId="0" borderId="35" xfId="28" applyFont="1" applyFill="1" applyBorder="1" applyAlignment="1" applyProtection="1">
      <alignment wrapText="1"/>
    </xf>
    <xf numFmtId="0" fontId="7" fillId="0" borderId="37" xfId="28" applyFont="1" applyFill="1" applyBorder="1" applyAlignment="1" applyProtection="1">
      <alignment wrapText="1"/>
    </xf>
    <xf numFmtId="0" fontId="7" fillId="0" borderId="38" xfId="28" applyFont="1" applyFill="1" applyBorder="1" applyAlignment="1" applyProtection="1">
      <alignment wrapText="1"/>
    </xf>
    <xf numFmtId="2" fontId="7" fillId="0" borderId="39" xfId="38" applyNumberFormat="1" applyFont="1" applyFill="1" applyBorder="1" applyAlignment="1">
      <alignment horizontal="right"/>
    </xf>
    <xf numFmtId="0" fontId="7" fillId="0" borderId="40" xfId="38" applyNumberFormat="1" applyFont="1" applyFill="1" applyBorder="1" applyAlignment="1">
      <alignment horizontal="center"/>
    </xf>
    <xf numFmtId="0" fontId="7" fillId="0" borderId="41" xfId="28" applyFont="1" applyFill="1" applyBorder="1" applyAlignment="1" applyProtection="1">
      <alignment wrapText="1"/>
    </xf>
    <xf numFmtId="2" fontId="7" fillId="0" borderId="42" xfId="38" applyNumberFormat="1" applyFont="1" applyFill="1" applyBorder="1" applyAlignment="1">
      <alignment horizontal="right"/>
    </xf>
    <xf numFmtId="0" fontId="7" fillId="0" borderId="43" xfId="38" applyFont="1" applyFill="1" applyBorder="1" applyAlignment="1">
      <alignment horizontal="right"/>
    </xf>
    <xf numFmtId="0" fontId="7" fillId="0" borderId="43" xfId="38" applyFont="1" applyFill="1" applyBorder="1" applyAlignment="1"/>
    <xf numFmtId="0" fontId="7" fillId="0" borderId="44" xfId="38" applyNumberFormat="1" applyFont="1" applyFill="1" applyBorder="1" applyAlignment="1">
      <alignment horizontal="center"/>
    </xf>
    <xf numFmtId="0" fontId="7" fillId="0" borderId="43" xfId="38" applyFont="1" applyFill="1" applyBorder="1" applyAlignment="1">
      <alignment horizontal="left"/>
    </xf>
    <xf numFmtId="1" fontId="7" fillId="0" borderId="43" xfId="38" applyNumberFormat="1" applyFont="1" applyFill="1" applyBorder="1" applyAlignment="1">
      <alignment horizontal="center"/>
    </xf>
    <xf numFmtId="2" fontId="7" fillId="0" borderId="22" xfId="38" applyNumberFormat="1" applyFont="1" applyFill="1" applyBorder="1" applyAlignment="1">
      <alignment horizontal="right"/>
    </xf>
    <xf numFmtId="2" fontId="7" fillId="0" borderId="45" xfId="38" applyNumberFormat="1" applyFont="1" applyFill="1" applyBorder="1" applyAlignment="1">
      <alignment horizontal="right"/>
    </xf>
    <xf numFmtId="0" fontId="7" fillId="0" borderId="46" xfId="38" applyNumberFormat="1" applyFont="1" applyFill="1" applyBorder="1" applyAlignment="1">
      <alignment horizontal="center"/>
    </xf>
    <xf numFmtId="0" fontId="7" fillId="0" borderId="20" xfId="38" applyFont="1" applyFill="1" applyBorder="1" applyAlignment="1">
      <alignment horizontal="left"/>
    </xf>
    <xf numFmtId="2" fontId="7" fillId="0" borderId="47" xfId="38" applyNumberFormat="1" applyFont="1" applyFill="1" applyBorder="1" applyAlignment="1">
      <alignment horizontal="right"/>
    </xf>
    <xf numFmtId="2" fontId="7" fillId="0" borderId="16" xfId="38" applyNumberFormat="1" applyFont="1" applyFill="1" applyBorder="1" applyAlignment="1" applyProtection="1">
      <alignment horizontal="right"/>
      <protection locked="0"/>
    </xf>
    <xf numFmtId="0" fontId="7" fillId="0" borderId="0" xfId="0" applyFont="1" applyFill="1"/>
    <xf numFmtId="0" fontId="7" fillId="0" borderId="11" xfId="38" applyFont="1" applyFill="1" applyBorder="1" applyAlignment="1">
      <alignment horizontal="center" wrapText="1"/>
    </xf>
    <xf numFmtId="0" fontId="7" fillId="0" borderId="12" xfId="38" applyFont="1" applyFill="1" applyBorder="1" applyAlignment="1">
      <alignment horizontal="right" wrapText="1"/>
    </xf>
    <xf numFmtId="0" fontId="7" fillId="0" borderId="12" xfId="38" applyFont="1" applyFill="1" applyBorder="1" applyAlignment="1">
      <alignment horizontal="center" wrapText="1"/>
    </xf>
    <xf numFmtId="0" fontId="20" fillId="0" borderId="34" xfId="38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0" fillId="0" borderId="41" xfId="38" applyFont="1" applyFill="1" applyBorder="1" applyAlignment="1">
      <alignment horizontal="center"/>
    </xf>
    <xf numFmtId="2" fontId="7" fillId="0" borderId="11" xfId="37" applyNumberFormat="1" applyFont="1" applyFill="1" applyBorder="1" applyAlignment="1">
      <alignment horizontal="right"/>
    </xf>
    <xf numFmtId="0" fontId="7" fillId="0" borderId="11" xfId="37" applyFont="1" applyFill="1" applyBorder="1" applyAlignment="1">
      <alignment horizontal="left"/>
    </xf>
    <xf numFmtId="1" fontId="7" fillId="0" borderId="11" xfId="37" applyNumberFormat="1" applyFont="1" applyFill="1" applyBorder="1" applyAlignment="1">
      <alignment horizontal="center"/>
    </xf>
    <xf numFmtId="2" fontId="7" fillId="0" borderId="11" xfId="37" applyNumberFormat="1" applyFont="1" applyFill="1" applyBorder="1" applyAlignment="1">
      <alignment horizontal="left" wrapText="1"/>
    </xf>
    <xf numFmtId="43" fontId="7" fillId="0" borderId="11" xfId="45" applyFont="1" applyFill="1" applyBorder="1" applyAlignment="1">
      <alignment horizontal="right" wrapText="1"/>
    </xf>
    <xf numFmtId="2" fontId="7" fillId="0" borderId="11" xfId="37" applyNumberFormat="1" applyFont="1" applyFill="1" applyBorder="1" applyAlignment="1">
      <alignment horizontal="center" wrapText="1"/>
    </xf>
    <xf numFmtId="1" fontId="7" fillId="0" borderId="11" xfId="37" applyNumberFormat="1" applyFont="1" applyFill="1" applyBorder="1" applyAlignment="1">
      <alignment horizontal="center" wrapText="1"/>
    </xf>
    <xf numFmtId="41" fontId="7" fillId="0" borderId="11" xfId="45" applyNumberFormat="1" applyFont="1" applyFill="1" applyBorder="1" applyAlignment="1">
      <alignment wrapText="1"/>
    </xf>
    <xf numFmtId="1" fontId="7" fillId="0" borderId="11" xfId="37" applyNumberFormat="1" applyFont="1" applyFill="1" applyBorder="1" applyAlignment="1">
      <alignment horizontal="right" wrapText="1"/>
    </xf>
    <xf numFmtId="3" fontId="7" fillId="0" borderId="11" xfId="37" applyNumberFormat="1" applyFont="1" applyFill="1" applyBorder="1" applyAlignment="1">
      <alignment horizontal="center"/>
    </xf>
    <xf numFmtId="3" fontId="7" fillId="0" borderId="11" xfId="38" applyNumberFormat="1" applyFont="1" applyFill="1" applyBorder="1" applyAlignment="1">
      <alignment horizontal="center"/>
    </xf>
    <xf numFmtId="0" fontId="7" fillId="0" borderId="10" xfId="0" applyFont="1" applyBorder="1"/>
    <xf numFmtId="0" fontId="7" fillId="0" borderId="66" xfId="0" applyFont="1" applyBorder="1"/>
    <xf numFmtId="2" fontId="7" fillId="0" borderId="10" xfId="37" applyNumberFormat="1" applyFont="1" applyFill="1" applyBorder="1" applyAlignment="1">
      <alignment horizontal="left" wrapText="1"/>
    </xf>
    <xf numFmtId="2" fontId="7" fillId="0" borderId="19" xfId="37" applyNumberFormat="1" applyFont="1" applyFill="1" applyBorder="1" applyAlignment="1">
      <alignment horizontal="right"/>
    </xf>
    <xf numFmtId="0" fontId="22" fillId="0" borderId="10" xfId="38" applyFont="1" applyFill="1" applyBorder="1" applyAlignment="1">
      <alignment horizontal="center" wrapText="1"/>
    </xf>
    <xf numFmtId="0" fontId="7" fillId="0" borderId="10" xfId="0" applyFont="1" applyFill="1" applyBorder="1"/>
    <xf numFmtId="0" fontId="7" fillId="0" borderId="66" xfId="0" applyFont="1" applyFill="1" applyBorder="1"/>
    <xf numFmtId="0" fontId="7" fillId="0" borderId="35" xfId="0" applyFont="1" applyFill="1" applyBorder="1"/>
    <xf numFmtId="0" fontId="7" fillId="0" borderId="56" xfId="38" applyNumberFormat="1" applyFont="1" applyFill="1" applyBorder="1" applyAlignment="1">
      <alignment horizontal="center"/>
    </xf>
    <xf numFmtId="2" fontId="7" fillId="0" borderId="69" xfId="38" applyNumberFormat="1" applyFont="1" applyFill="1" applyBorder="1" applyAlignment="1">
      <alignment horizontal="right"/>
    </xf>
    <xf numFmtId="0" fontId="22" fillId="0" borderId="48" xfId="38" applyFont="1" applyFill="1" applyBorder="1" applyAlignment="1">
      <alignment horizontal="center" wrapText="1"/>
    </xf>
    <xf numFmtId="0" fontId="22" fillId="0" borderId="49" xfId="38" applyFont="1" applyFill="1" applyBorder="1" applyAlignment="1">
      <alignment horizontal="center" wrapText="1"/>
    </xf>
    <xf numFmtId="0" fontId="22" fillId="0" borderId="50" xfId="38" applyFont="1" applyFill="1" applyBorder="1" applyAlignment="1">
      <alignment horizontal="center" wrapText="1"/>
    </xf>
    <xf numFmtId="0" fontId="21" fillId="0" borderId="48" xfId="38" applyFont="1" applyFill="1" applyBorder="1" applyAlignment="1">
      <alignment horizontal="center" wrapText="1"/>
    </xf>
    <xf numFmtId="0" fontId="21" fillId="0" borderId="49" xfId="38" applyFont="1" applyFill="1" applyBorder="1" applyAlignment="1">
      <alignment horizontal="center" wrapText="1"/>
    </xf>
    <xf numFmtId="0" fontId="21" fillId="0" borderId="44" xfId="38" applyFont="1" applyFill="1" applyBorder="1" applyAlignment="1">
      <alignment horizontal="center" wrapText="1"/>
    </xf>
    <xf numFmtId="0" fontId="22" fillId="0" borderId="64" xfId="38" applyFont="1" applyFill="1" applyBorder="1" applyAlignment="1">
      <alignment horizontal="center" wrapText="1"/>
    </xf>
    <xf numFmtId="0" fontId="22" fillId="0" borderId="57" xfId="38" applyFont="1" applyFill="1" applyBorder="1" applyAlignment="1">
      <alignment horizontal="center" wrapText="1"/>
    </xf>
    <xf numFmtId="0" fontId="22" fillId="0" borderId="65" xfId="38" applyFont="1" applyFill="1" applyBorder="1" applyAlignment="1">
      <alignment horizontal="center" wrapText="1"/>
    </xf>
    <xf numFmtId="0" fontId="22" fillId="0" borderId="51" xfId="38" applyFont="1" applyFill="1" applyBorder="1" applyAlignment="1">
      <alignment horizontal="center" wrapText="1"/>
    </xf>
    <xf numFmtId="0" fontId="22" fillId="0" borderId="52" xfId="38" applyFont="1" applyFill="1" applyBorder="1" applyAlignment="1">
      <alignment horizontal="center" wrapText="1"/>
    </xf>
    <xf numFmtId="0" fontId="22" fillId="0" borderId="53" xfId="38" applyFont="1" applyFill="1" applyBorder="1" applyAlignment="1">
      <alignment horizontal="center" wrapText="1"/>
    </xf>
    <xf numFmtId="0" fontId="22" fillId="0" borderId="66" xfId="38" applyFont="1" applyFill="1" applyBorder="1" applyAlignment="1">
      <alignment horizontal="center" wrapText="1"/>
    </xf>
    <xf numFmtId="0" fontId="22" fillId="0" borderId="0" xfId="38" applyFont="1" applyFill="1" applyBorder="1" applyAlignment="1">
      <alignment horizontal="center" wrapText="1"/>
    </xf>
    <xf numFmtId="0" fontId="22" fillId="0" borderId="67" xfId="38" applyFont="1" applyFill="1" applyBorder="1" applyAlignment="1">
      <alignment horizontal="center" wrapText="1"/>
    </xf>
    <xf numFmtId="0" fontId="22" fillId="0" borderId="48" xfId="38" applyFont="1" applyFill="1" applyBorder="1" applyAlignment="1">
      <alignment horizontal="center" vertical="justify" wrapText="1"/>
    </xf>
    <xf numFmtId="0" fontId="7" fillId="0" borderId="49" xfId="37" applyFont="1" applyFill="1" applyBorder="1" applyAlignment="1">
      <alignment horizontal="center" vertical="justify" wrapText="1"/>
    </xf>
    <xf numFmtId="0" fontId="7" fillId="0" borderId="50" xfId="37" applyFont="1" applyFill="1" applyBorder="1" applyAlignment="1">
      <alignment horizontal="center" vertical="justify" wrapText="1"/>
    </xf>
    <xf numFmtId="0" fontId="20" fillId="0" borderId="33" xfId="38" applyFont="1" applyFill="1" applyBorder="1" applyAlignment="1">
      <alignment horizontal="center" vertical="center" wrapText="1"/>
    </xf>
    <xf numFmtId="0" fontId="20" fillId="0" borderId="14" xfId="38" applyFont="1" applyFill="1" applyBorder="1" applyAlignment="1">
      <alignment horizontal="center" vertical="center" wrapText="1"/>
    </xf>
    <xf numFmtId="1" fontId="20" fillId="0" borderId="33" xfId="38" applyNumberFormat="1" applyFont="1" applyFill="1" applyBorder="1" applyAlignment="1">
      <alignment horizontal="center" vertical="center" wrapText="1"/>
    </xf>
    <xf numFmtId="1" fontId="20" fillId="0" borderId="14" xfId="38" applyNumberFormat="1" applyFont="1" applyFill="1" applyBorder="1" applyAlignment="1">
      <alignment horizontal="center" vertical="center" wrapText="1"/>
    </xf>
    <xf numFmtId="0" fontId="7" fillId="0" borderId="49" xfId="38" applyFont="1" applyFill="1" applyBorder="1" applyAlignment="1">
      <alignment horizontal="center" wrapText="1"/>
    </xf>
    <xf numFmtId="0" fontId="7" fillId="0" borderId="50" xfId="38" applyFont="1" applyFill="1" applyBorder="1" applyAlignment="1">
      <alignment horizontal="center" wrapText="1"/>
    </xf>
    <xf numFmtId="0" fontId="22" fillId="0" borderId="10" xfId="38" applyFont="1" applyFill="1" applyBorder="1" applyAlignment="1">
      <alignment horizontal="center" wrapText="1"/>
    </xf>
    <xf numFmtId="0" fontId="22" fillId="0" borderId="11" xfId="38" applyFont="1" applyFill="1" applyBorder="1" applyAlignment="1">
      <alignment horizontal="center" wrapText="1"/>
    </xf>
    <xf numFmtId="0" fontId="22" fillId="0" borderId="19" xfId="38" applyFont="1" applyFill="1" applyBorder="1" applyAlignment="1">
      <alignment horizontal="center" wrapText="1"/>
    </xf>
    <xf numFmtId="0" fontId="25" fillId="0" borderId="58" xfId="38" applyFont="1" applyFill="1" applyBorder="1" applyAlignment="1">
      <alignment horizontal="center" wrapText="1"/>
    </xf>
    <xf numFmtId="0" fontId="25" fillId="0" borderId="59" xfId="38" applyFont="1" applyFill="1" applyBorder="1" applyAlignment="1">
      <alignment horizontal="center" wrapText="1"/>
    </xf>
    <xf numFmtId="0" fontId="25" fillId="0" borderId="60" xfId="38" applyFont="1" applyFill="1" applyBorder="1" applyAlignment="1">
      <alignment horizontal="center" wrapText="1"/>
    </xf>
    <xf numFmtId="0" fontId="21" fillId="0" borderId="58" xfId="38" applyFont="1" applyFill="1" applyBorder="1" applyAlignment="1">
      <alignment horizontal="center" wrapText="1"/>
    </xf>
    <xf numFmtId="0" fontId="20" fillId="0" borderId="48" xfId="38" applyFont="1" applyFill="1" applyBorder="1" applyAlignment="1">
      <alignment horizontal="center" vertical="center"/>
    </xf>
    <xf numFmtId="0" fontId="20" fillId="0" borderId="49" xfId="38" applyFont="1" applyFill="1" applyBorder="1" applyAlignment="1">
      <alignment horizontal="center" vertical="center"/>
    </xf>
    <xf numFmtId="0" fontId="20" fillId="0" borderId="50" xfId="38" applyFont="1" applyFill="1" applyBorder="1" applyAlignment="1">
      <alignment horizontal="center" vertical="center"/>
    </xf>
    <xf numFmtId="0" fontId="22" fillId="0" borderId="62" xfId="38" applyFont="1" applyFill="1" applyBorder="1" applyAlignment="1">
      <alignment horizontal="center" wrapText="1"/>
    </xf>
    <xf numFmtId="0" fontId="22" fillId="0" borderId="54" xfId="38" applyFont="1" applyFill="1" applyBorder="1" applyAlignment="1">
      <alignment horizontal="center" wrapText="1"/>
    </xf>
    <xf numFmtId="0" fontId="22" fillId="0" borderId="63" xfId="38" applyFont="1" applyFill="1" applyBorder="1" applyAlignment="1">
      <alignment horizontal="center" wrapText="1"/>
    </xf>
    <xf numFmtId="2" fontId="22" fillId="0" borderId="51" xfId="37" applyNumberFormat="1" applyFont="1" applyFill="1" applyBorder="1" applyAlignment="1">
      <alignment horizontal="center" wrapText="1"/>
    </xf>
    <xf numFmtId="2" fontId="22" fillId="0" borderId="52" xfId="37" applyNumberFormat="1" applyFont="1" applyFill="1" applyBorder="1" applyAlignment="1">
      <alignment horizontal="center" wrapText="1"/>
    </xf>
    <xf numFmtId="2" fontId="22" fillId="0" borderId="53" xfId="37" applyNumberFormat="1" applyFont="1" applyFill="1" applyBorder="1" applyAlignment="1">
      <alignment horizontal="center" wrapText="1"/>
    </xf>
    <xf numFmtId="0" fontId="20" fillId="0" borderId="41" xfId="38" applyFont="1" applyFill="1" applyBorder="1" applyAlignment="1">
      <alignment horizontal="center" wrapText="1"/>
    </xf>
    <xf numFmtId="0" fontId="20" fillId="0" borderId="43" xfId="37" applyFont="1" applyFill="1" applyBorder="1" applyAlignment="1">
      <alignment horizontal="center"/>
    </xf>
    <xf numFmtId="0" fontId="20" fillId="0" borderId="22" xfId="37" applyFont="1" applyFill="1" applyBorder="1" applyAlignment="1">
      <alignment horizontal="center"/>
    </xf>
    <xf numFmtId="0" fontId="20" fillId="0" borderId="58" xfId="38" applyFont="1" applyFill="1" applyBorder="1" applyAlignment="1">
      <alignment horizontal="center"/>
    </xf>
    <xf numFmtId="0" fontId="20" fillId="0" borderId="59" xfId="38" applyFont="1" applyFill="1" applyBorder="1" applyAlignment="1">
      <alignment horizontal="center"/>
    </xf>
    <xf numFmtId="0" fontId="20" fillId="0" borderId="60" xfId="38" applyFont="1" applyFill="1" applyBorder="1" applyAlignment="1">
      <alignment horizontal="center"/>
    </xf>
    <xf numFmtId="0" fontId="20" fillId="0" borderId="68" xfId="38" applyFont="1" applyFill="1" applyBorder="1" applyAlignment="1">
      <alignment horizontal="center"/>
    </xf>
    <xf numFmtId="2" fontId="20" fillId="0" borderId="36" xfId="38" applyNumberFormat="1" applyFont="1" applyFill="1" applyBorder="1" applyAlignment="1">
      <alignment horizontal="center" vertical="center" wrapText="1"/>
    </xf>
    <xf numFmtId="2" fontId="20" fillId="0" borderId="30" xfId="38" applyNumberFormat="1" applyFont="1" applyFill="1" applyBorder="1" applyAlignment="1">
      <alignment horizontal="center" vertical="center" wrapText="1"/>
    </xf>
    <xf numFmtId="0" fontId="22" fillId="0" borderId="49" xfId="38" applyFont="1" applyFill="1" applyBorder="1" applyAlignment="1">
      <alignment horizontal="center" vertical="justify" wrapText="1"/>
    </xf>
    <xf numFmtId="0" fontId="22" fillId="0" borderId="50" xfId="38" applyFont="1" applyFill="1" applyBorder="1" applyAlignment="1">
      <alignment horizontal="center" vertical="justify" wrapText="1"/>
    </xf>
    <xf numFmtId="0" fontId="20" fillId="0" borderId="38" xfId="38" applyFont="1" applyFill="1" applyBorder="1" applyAlignment="1">
      <alignment horizontal="center" vertical="center" wrapText="1"/>
    </xf>
    <xf numFmtId="0" fontId="20" fillId="0" borderId="35" xfId="38" applyFont="1" applyFill="1" applyBorder="1" applyAlignment="1">
      <alignment horizontal="center" vertical="center" wrapText="1"/>
    </xf>
    <xf numFmtId="0" fontId="24" fillId="0" borderId="48" xfId="38" applyFont="1" applyFill="1" applyBorder="1" applyAlignment="1">
      <alignment horizontal="center" wrapText="1"/>
    </xf>
    <xf numFmtId="0" fontId="24" fillId="0" borderId="49" xfId="38" applyFont="1" applyFill="1" applyBorder="1" applyAlignment="1">
      <alignment horizontal="center" wrapText="1"/>
    </xf>
    <xf numFmtId="0" fontId="24" fillId="0" borderId="50" xfId="38" applyFont="1" applyFill="1" applyBorder="1" applyAlignment="1">
      <alignment horizontal="center" wrapText="1"/>
    </xf>
    <xf numFmtId="0" fontId="20" fillId="0" borderId="32" xfId="38" applyFont="1" applyFill="1" applyBorder="1" applyAlignment="1">
      <alignment horizontal="center" vertical="center" wrapText="1"/>
    </xf>
    <xf numFmtId="0" fontId="20" fillId="0" borderId="61" xfId="38" applyFont="1" applyFill="1" applyBorder="1" applyAlignment="1">
      <alignment horizontal="center" vertical="center" wrapText="1"/>
    </xf>
    <xf numFmtId="0" fontId="20" fillId="0" borderId="33" xfId="38" applyNumberFormat="1" applyFont="1" applyFill="1" applyBorder="1" applyAlignment="1">
      <alignment horizontal="center" vertical="center" wrapText="1"/>
    </xf>
    <xf numFmtId="0" fontId="20" fillId="0" borderId="14" xfId="38" applyNumberFormat="1" applyFont="1" applyFill="1" applyBorder="1" applyAlignment="1">
      <alignment horizontal="center" vertical="center" wrapText="1"/>
    </xf>
    <xf numFmtId="0" fontId="20" fillId="0" borderId="48" xfId="38" applyFont="1" applyFill="1" applyBorder="1" applyAlignment="1">
      <alignment horizontal="center"/>
    </xf>
    <xf numFmtId="0" fontId="20" fillId="0" borderId="49" xfId="38" applyFont="1" applyFill="1" applyBorder="1" applyAlignment="1">
      <alignment horizontal="center"/>
    </xf>
    <xf numFmtId="0" fontId="20" fillId="0" borderId="50" xfId="38" applyFont="1" applyFill="1" applyBorder="1" applyAlignment="1">
      <alignment horizontal="center"/>
    </xf>
    <xf numFmtId="0" fontId="20" fillId="0" borderId="51" xfId="38" applyFont="1" applyFill="1" applyBorder="1" applyAlignment="1">
      <alignment horizontal="center"/>
    </xf>
    <xf numFmtId="0" fontId="20" fillId="0" borderId="52" xfId="38" applyFont="1" applyFill="1" applyBorder="1" applyAlignment="1">
      <alignment horizontal="center"/>
    </xf>
    <xf numFmtId="0" fontId="20" fillId="0" borderId="53" xfId="38" applyFont="1" applyFill="1" applyBorder="1" applyAlignment="1">
      <alignment horizontal="center"/>
    </xf>
    <xf numFmtId="0" fontId="7" fillId="0" borderId="18" xfId="38" applyFont="1" applyFill="1" applyBorder="1" applyAlignment="1">
      <alignment horizontal="center"/>
    </xf>
    <xf numFmtId="0" fontId="7" fillId="0" borderId="54" xfId="38" applyFont="1" applyFill="1" applyBorder="1" applyAlignment="1">
      <alignment horizontal="center"/>
    </xf>
    <xf numFmtId="0" fontId="7" fillId="0" borderId="24" xfId="38" applyFont="1" applyFill="1" applyBorder="1" applyAlignment="1">
      <alignment horizontal="center"/>
    </xf>
    <xf numFmtId="0" fontId="20" fillId="0" borderId="55" xfId="38" applyFont="1" applyFill="1" applyBorder="1" applyAlignment="1">
      <alignment horizontal="center"/>
    </xf>
    <xf numFmtId="0" fontId="20" fillId="0" borderId="56" xfId="38" applyFont="1" applyFill="1" applyBorder="1" applyAlignment="1">
      <alignment horizontal="center"/>
    </xf>
    <xf numFmtId="0" fontId="7" fillId="0" borderId="39" xfId="38" applyFont="1" applyFill="1" applyBorder="1" applyAlignment="1">
      <alignment horizontal="center"/>
    </xf>
    <xf numFmtId="0" fontId="7" fillId="0" borderId="57" xfId="38" applyFont="1" applyFill="1" applyBorder="1" applyAlignment="1">
      <alignment horizontal="center"/>
    </xf>
    <xf numFmtId="0" fontId="7" fillId="0" borderId="40" xfId="38" applyFont="1" applyFill="1" applyBorder="1" applyAlignment="1">
      <alignment horizont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Лист1_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5" builtinId="3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2124075</xdr:colOff>
      <xdr:row>0</xdr:row>
      <xdr:rowOff>76200</xdr:rowOff>
    </xdr:from>
    <xdr:to>
      <xdr:col>4</xdr:col>
      <xdr:colOff>114300</xdr:colOff>
      <xdr:row>0</xdr:row>
      <xdr:rowOff>933450</xdr:rowOff>
    </xdr:to>
    <xdr:pic>
      <xdr:nvPicPr>
        <xdr:cNvPr id="1138" name="Рисунок 2" descr="C:\Documents and Settings\ДЕКОМИКС\Рабочий стол\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76200"/>
          <a:ext cx="21621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http://www.decoplaster.ru/durawa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decoplaster.ru/durawax/" TargetMode="External"/><Relationship Id="rId1" Type="http://schemas.openxmlformats.org/officeDocument/2006/relationships/hyperlink" Target="http://www.decoplaster.ru/waxatin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ecoplaster.ru/pate_de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>
      <selection activeCell="M9" sqref="M9"/>
    </sheetView>
  </sheetViews>
  <sheetFormatPr defaultColWidth="8.75" defaultRowHeight="12.75"/>
  <cols>
    <col min="1" max="1" width="37.625" style="86" customWidth="1"/>
    <col min="2" max="2" width="7.75" style="86" customWidth="1"/>
    <col min="3" max="3" width="5" style="86" customWidth="1"/>
    <col min="4" max="4" width="4.375" style="86" customWidth="1"/>
    <col min="5" max="5" width="9" style="86" customWidth="1"/>
    <col min="6" max="6" width="6.5" style="86" customWidth="1"/>
    <col min="7" max="7" width="4.5" style="91" customWidth="1"/>
    <col min="8" max="8" width="8.625" style="86" customWidth="1"/>
    <col min="9" max="9" width="7.625" style="86" customWidth="1"/>
    <col min="10" max="16384" width="8.75" style="86"/>
  </cols>
  <sheetData>
    <row r="1" spans="1:9" ht="81.75" customHeight="1" thickBot="1">
      <c r="A1" s="129"/>
      <c r="B1" s="130"/>
      <c r="C1" s="130"/>
      <c r="D1" s="130"/>
      <c r="E1" s="130"/>
      <c r="F1" s="130"/>
      <c r="G1" s="130"/>
      <c r="H1" s="130"/>
      <c r="I1" s="131"/>
    </row>
    <row r="2" spans="1:9" ht="77.25" customHeight="1" thickBot="1">
      <c r="A2" s="129" t="s">
        <v>160</v>
      </c>
      <c r="B2" s="130"/>
      <c r="C2" s="130"/>
      <c r="D2" s="130"/>
      <c r="E2" s="130"/>
      <c r="F2" s="130"/>
      <c r="G2" s="130"/>
      <c r="H2" s="130"/>
      <c r="I2" s="131"/>
    </row>
    <row r="3" spans="1:9" ht="13.5" thickBot="1">
      <c r="A3" s="129"/>
      <c r="B3" s="163"/>
      <c r="C3" s="163"/>
      <c r="D3" s="163"/>
      <c r="E3" s="163"/>
      <c r="F3" s="163"/>
      <c r="G3" s="163"/>
      <c r="H3" s="163"/>
      <c r="I3" s="164"/>
    </row>
    <row r="4" spans="1:9" ht="30.75" customHeight="1" thickBot="1">
      <c r="A4" s="167" t="s">
        <v>165</v>
      </c>
      <c r="B4" s="168"/>
      <c r="C4" s="168"/>
      <c r="D4" s="168"/>
      <c r="E4" s="168"/>
      <c r="F4" s="168"/>
      <c r="G4" s="168"/>
      <c r="H4" s="168"/>
      <c r="I4" s="169"/>
    </row>
    <row r="5" spans="1:9">
      <c r="A5" s="165" t="s">
        <v>0</v>
      </c>
      <c r="B5" s="170" t="s">
        <v>57</v>
      </c>
      <c r="C5" s="132" t="s">
        <v>58</v>
      </c>
      <c r="D5" s="132"/>
      <c r="E5" s="172" t="s">
        <v>59</v>
      </c>
      <c r="F5" s="132" t="s">
        <v>60</v>
      </c>
      <c r="G5" s="132"/>
      <c r="H5" s="134" t="s">
        <v>61</v>
      </c>
      <c r="I5" s="161" t="s">
        <v>63</v>
      </c>
    </row>
    <row r="6" spans="1:9" ht="13.5" thickBot="1">
      <c r="A6" s="166"/>
      <c r="B6" s="171"/>
      <c r="C6" s="133"/>
      <c r="D6" s="133"/>
      <c r="E6" s="173"/>
      <c r="F6" s="133"/>
      <c r="G6" s="133"/>
      <c r="H6" s="135"/>
      <c r="I6" s="162"/>
    </row>
    <row r="7" spans="1:9" ht="15" thickBot="1">
      <c r="A7" s="141"/>
      <c r="B7" s="142"/>
      <c r="C7" s="142"/>
      <c r="D7" s="142"/>
      <c r="E7" s="142"/>
      <c r="F7" s="142"/>
      <c r="G7" s="142"/>
      <c r="H7" s="142"/>
      <c r="I7" s="143"/>
    </row>
    <row r="8" spans="1:9" ht="13.5" thickBot="1">
      <c r="A8" s="160" t="s">
        <v>134</v>
      </c>
      <c r="B8" s="155"/>
      <c r="C8" s="155"/>
      <c r="D8" s="155"/>
      <c r="E8" s="155"/>
      <c r="F8" s="155"/>
      <c r="G8" s="155"/>
      <c r="H8" s="155"/>
      <c r="I8" s="156"/>
    </row>
    <row r="9" spans="1:9">
      <c r="A9" s="104" t="s">
        <v>152</v>
      </c>
      <c r="B9" s="20">
        <v>210</v>
      </c>
      <c r="C9" s="5">
        <v>5</v>
      </c>
      <c r="D9" s="6" t="s">
        <v>3</v>
      </c>
      <c r="E9" s="21">
        <v>1050</v>
      </c>
      <c r="F9" s="5">
        <v>0.1</v>
      </c>
      <c r="G9" s="7" t="s">
        <v>62</v>
      </c>
      <c r="H9" s="8">
        <v>50</v>
      </c>
      <c r="I9" s="9">
        <f t="shared" ref="I9:I13" si="0">E9/H9</f>
        <v>21</v>
      </c>
    </row>
    <row r="10" spans="1:9">
      <c r="A10" s="104" t="s">
        <v>153</v>
      </c>
      <c r="B10" s="20">
        <v>119.3</v>
      </c>
      <c r="C10" s="11">
        <v>15</v>
      </c>
      <c r="D10" s="12" t="s">
        <v>3</v>
      </c>
      <c r="E10" s="103">
        <v>1790</v>
      </c>
      <c r="F10" s="22">
        <v>0.5</v>
      </c>
      <c r="G10" s="23" t="s">
        <v>62</v>
      </c>
      <c r="H10" s="24">
        <v>30</v>
      </c>
      <c r="I10" s="9">
        <f t="shared" si="0"/>
        <v>59.666666666666664</v>
      </c>
    </row>
    <row r="11" spans="1:9">
      <c r="A11" s="104" t="s">
        <v>153</v>
      </c>
      <c r="B11" s="20">
        <v>120</v>
      </c>
      <c r="C11" s="11">
        <v>7</v>
      </c>
      <c r="D11" s="12" t="s">
        <v>3</v>
      </c>
      <c r="E11" s="2">
        <v>840</v>
      </c>
      <c r="F11" s="22">
        <v>0.5</v>
      </c>
      <c r="G11" s="23" t="s">
        <v>62</v>
      </c>
      <c r="H11" s="24">
        <v>14</v>
      </c>
      <c r="I11" s="9">
        <f t="shared" si="0"/>
        <v>60</v>
      </c>
    </row>
    <row r="12" spans="1:9">
      <c r="A12" s="104" t="s">
        <v>77</v>
      </c>
      <c r="B12" s="20">
        <v>128</v>
      </c>
      <c r="C12" s="11">
        <v>15</v>
      </c>
      <c r="D12" s="12" t="s">
        <v>3</v>
      </c>
      <c r="E12" s="103">
        <v>1920</v>
      </c>
      <c r="F12" s="22">
        <v>3</v>
      </c>
      <c r="G12" s="23" t="s">
        <v>62</v>
      </c>
      <c r="H12" s="24">
        <v>5</v>
      </c>
      <c r="I12" s="9">
        <f t="shared" si="0"/>
        <v>384</v>
      </c>
    </row>
    <row r="13" spans="1:9" ht="13.5" thickBot="1">
      <c r="A13" s="104" t="s">
        <v>77</v>
      </c>
      <c r="B13" s="20">
        <v>127.6</v>
      </c>
      <c r="C13" s="11">
        <v>25</v>
      </c>
      <c r="D13" s="12" t="s">
        <v>3</v>
      </c>
      <c r="E13" s="103">
        <v>3190</v>
      </c>
      <c r="F13" s="11">
        <v>3</v>
      </c>
      <c r="G13" s="23" t="s">
        <v>62</v>
      </c>
      <c r="H13" s="14">
        <v>8</v>
      </c>
      <c r="I13" s="9">
        <f t="shared" si="0"/>
        <v>398.75</v>
      </c>
    </row>
    <row r="14" spans="1:9" ht="13.5" thickBot="1">
      <c r="A14" s="144" t="s">
        <v>74</v>
      </c>
      <c r="B14" s="118"/>
      <c r="C14" s="118"/>
      <c r="D14" s="118"/>
      <c r="E14" s="118"/>
      <c r="F14" s="118"/>
      <c r="G14" s="118"/>
      <c r="H14" s="118"/>
      <c r="I14" s="25">
        <v>447.83</v>
      </c>
    </row>
    <row r="15" spans="1:9" ht="13.5" thickBot="1">
      <c r="A15" s="154" t="s">
        <v>75</v>
      </c>
      <c r="B15" s="155"/>
      <c r="C15" s="155"/>
      <c r="D15" s="155"/>
      <c r="E15" s="155"/>
      <c r="F15" s="155"/>
      <c r="G15" s="155"/>
      <c r="H15" s="155"/>
      <c r="I15" s="156"/>
    </row>
    <row r="16" spans="1:9">
      <c r="A16" s="105" t="s">
        <v>154</v>
      </c>
      <c r="B16" s="16">
        <f>E16/C16</f>
        <v>154</v>
      </c>
      <c r="C16" s="5">
        <v>5</v>
      </c>
      <c r="D16" s="6" t="s">
        <v>3</v>
      </c>
      <c r="E16" s="21">
        <v>770</v>
      </c>
      <c r="F16" s="5">
        <v>0.1</v>
      </c>
      <c r="G16" s="7" t="s">
        <v>64</v>
      </c>
      <c r="H16" s="8">
        <v>50</v>
      </c>
      <c r="I16" s="9">
        <f t="shared" ref="I16:I18" si="1">E16/H16</f>
        <v>15.4</v>
      </c>
    </row>
    <row r="17" spans="1:9">
      <c r="A17" s="104" t="s">
        <v>153</v>
      </c>
      <c r="B17" s="20">
        <v>119.3</v>
      </c>
      <c r="C17" s="11">
        <v>15</v>
      </c>
      <c r="D17" s="12" t="s">
        <v>3</v>
      </c>
      <c r="E17" s="103">
        <v>1790</v>
      </c>
      <c r="F17" s="22">
        <v>0.5</v>
      </c>
      <c r="G17" s="23" t="s">
        <v>62</v>
      </c>
      <c r="H17" s="24">
        <v>30</v>
      </c>
      <c r="I17" s="9">
        <f t="shared" si="1"/>
        <v>59.666666666666664</v>
      </c>
    </row>
    <row r="18" spans="1:9">
      <c r="A18" s="104" t="s">
        <v>132</v>
      </c>
      <c r="B18" s="16">
        <v>133</v>
      </c>
      <c r="C18" s="11">
        <v>15</v>
      </c>
      <c r="D18" s="26" t="s">
        <v>3</v>
      </c>
      <c r="E18" s="103">
        <v>1995</v>
      </c>
      <c r="F18" s="27">
        <v>1.5</v>
      </c>
      <c r="G18" s="23" t="s">
        <v>62</v>
      </c>
      <c r="H18" s="28">
        <v>10</v>
      </c>
      <c r="I18" s="9">
        <f t="shared" si="1"/>
        <v>199.5</v>
      </c>
    </row>
    <row r="19" spans="1:9" ht="13.5" thickBot="1">
      <c r="A19" s="105" t="s">
        <v>132</v>
      </c>
      <c r="B19" s="16">
        <v>140</v>
      </c>
      <c r="C19" s="29">
        <v>7</v>
      </c>
      <c r="D19" s="30" t="s">
        <v>3</v>
      </c>
      <c r="E19" s="31">
        <v>980</v>
      </c>
      <c r="F19" s="29">
        <v>1.5</v>
      </c>
      <c r="G19" s="23" t="s">
        <v>62</v>
      </c>
      <c r="H19" s="32">
        <v>4.7</v>
      </c>
      <c r="I19" s="9">
        <f>E19/H19</f>
        <v>208.51063829787233</v>
      </c>
    </row>
    <row r="20" spans="1:9" ht="13.5" thickBot="1">
      <c r="A20" s="117" t="s">
        <v>76</v>
      </c>
      <c r="B20" s="118"/>
      <c r="C20" s="118"/>
      <c r="D20" s="118"/>
      <c r="E20" s="118"/>
      <c r="F20" s="118"/>
      <c r="G20" s="118"/>
      <c r="H20" s="119"/>
      <c r="I20" s="33">
        <v>270.63</v>
      </c>
    </row>
    <row r="21" spans="1:9" ht="13.5" thickBot="1">
      <c r="A21" s="174" t="s">
        <v>65</v>
      </c>
      <c r="B21" s="175"/>
      <c r="C21" s="175"/>
      <c r="D21" s="175"/>
      <c r="E21" s="175"/>
      <c r="F21" s="175"/>
      <c r="G21" s="175"/>
      <c r="H21" s="175"/>
      <c r="I21" s="176"/>
    </row>
    <row r="22" spans="1:9">
      <c r="A22" s="105" t="s">
        <v>7</v>
      </c>
      <c r="B22" s="20">
        <v>294.83999999999997</v>
      </c>
      <c r="C22" s="11">
        <v>25</v>
      </c>
      <c r="D22" s="12" t="s">
        <v>3</v>
      </c>
      <c r="E22" s="2">
        <v>7371</v>
      </c>
      <c r="F22" s="11">
        <v>0.4</v>
      </c>
      <c r="G22" s="13" t="s">
        <v>64</v>
      </c>
      <c r="H22" s="14">
        <v>62.5</v>
      </c>
      <c r="I22" s="15">
        <f t="shared" ref="I22:I28" si="2">E22/H22</f>
        <v>117.93600000000001</v>
      </c>
    </row>
    <row r="23" spans="1:9">
      <c r="A23" s="104" t="s">
        <v>8</v>
      </c>
      <c r="B23" s="20">
        <f t="shared" ref="B23:B31" si="3">PRODUCT(E23/C23)</f>
        <v>826.8</v>
      </c>
      <c r="C23" s="11">
        <v>5</v>
      </c>
      <c r="D23" s="12" t="s">
        <v>3</v>
      </c>
      <c r="E23" s="2">
        <v>4134</v>
      </c>
      <c r="F23" s="11">
        <v>0.13</v>
      </c>
      <c r="G23" s="13" t="s">
        <v>64</v>
      </c>
      <c r="H23" s="14">
        <v>38</v>
      </c>
      <c r="I23" s="15">
        <f t="shared" si="2"/>
        <v>108.78947368421052</v>
      </c>
    </row>
    <row r="24" spans="1:9">
      <c r="A24" s="104" t="s">
        <v>39</v>
      </c>
      <c r="B24" s="20">
        <f t="shared" si="3"/>
        <v>247.28</v>
      </c>
      <c r="C24" s="11">
        <v>25</v>
      </c>
      <c r="D24" s="12" t="s">
        <v>3</v>
      </c>
      <c r="E24" s="2">
        <v>6182</v>
      </c>
      <c r="F24" s="11">
        <v>1</v>
      </c>
      <c r="G24" s="13" t="s">
        <v>64</v>
      </c>
      <c r="H24" s="14">
        <v>25</v>
      </c>
      <c r="I24" s="15">
        <f t="shared" si="2"/>
        <v>247.28</v>
      </c>
    </row>
    <row r="25" spans="1:9">
      <c r="A25" s="104" t="s">
        <v>33</v>
      </c>
      <c r="B25" s="20">
        <f t="shared" si="3"/>
        <v>331.6</v>
      </c>
      <c r="C25" s="11">
        <v>5</v>
      </c>
      <c r="D25" s="12" t="s">
        <v>3</v>
      </c>
      <c r="E25" s="2">
        <v>1658</v>
      </c>
      <c r="F25" s="11">
        <v>0.14000000000000001</v>
      </c>
      <c r="G25" s="13" t="s">
        <v>64</v>
      </c>
      <c r="H25" s="14">
        <v>36</v>
      </c>
      <c r="I25" s="15">
        <f t="shared" si="2"/>
        <v>46.055555555555557</v>
      </c>
    </row>
    <row r="26" spans="1:9">
      <c r="A26" s="104" t="s">
        <v>130</v>
      </c>
      <c r="B26" s="20">
        <f t="shared" si="3"/>
        <v>218.4</v>
      </c>
      <c r="C26" s="11">
        <v>20</v>
      </c>
      <c r="D26" s="12" t="s">
        <v>3</v>
      </c>
      <c r="E26" s="2">
        <v>4368</v>
      </c>
      <c r="F26" s="11">
        <v>2</v>
      </c>
      <c r="G26" s="13" t="s">
        <v>64</v>
      </c>
      <c r="H26" s="14">
        <v>10</v>
      </c>
      <c r="I26" s="15">
        <f t="shared" si="2"/>
        <v>436.8</v>
      </c>
    </row>
    <row r="27" spans="1:9">
      <c r="A27" s="104" t="s">
        <v>43</v>
      </c>
      <c r="B27" s="20">
        <f t="shared" si="3"/>
        <v>662.05</v>
      </c>
      <c r="C27" s="11">
        <v>20</v>
      </c>
      <c r="D27" s="12" t="s">
        <v>3</v>
      </c>
      <c r="E27" s="2">
        <v>13241</v>
      </c>
      <c r="F27" s="11">
        <v>1.6</v>
      </c>
      <c r="G27" s="13" t="s">
        <v>64</v>
      </c>
      <c r="H27" s="14">
        <v>12.5</v>
      </c>
      <c r="I27" s="15">
        <f t="shared" si="2"/>
        <v>1059.28</v>
      </c>
    </row>
    <row r="28" spans="1:9">
      <c r="A28" s="104" t="s">
        <v>129</v>
      </c>
      <c r="B28" s="20">
        <f t="shared" si="3"/>
        <v>294.83999999999997</v>
      </c>
      <c r="C28" s="11">
        <v>25</v>
      </c>
      <c r="D28" s="12" t="s">
        <v>3</v>
      </c>
      <c r="E28" s="2">
        <v>7371</v>
      </c>
      <c r="F28" s="11">
        <v>1</v>
      </c>
      <c r="G28" s="13" t="s">
        <v>64</v>
      </c>
      <c r="H28" s="14">
        <v>25</v>
      </c>
      <c r="I28" s="15">
        <f t="shared" si="2"/>
        <v>294.83999999999997</v>
      </c>
    </row>
    <row r="29" spans="1:9">
      <c r="A29" s="34" t="s">
        <v>42</v>
      </c>
      <c r="B29" s="20">
        <f t="shared" si="3"/>
        <v>444.16666666666669</v>
      </c>
      <c r="C29" s="11">
        <v>18</v>
      </c>
      <c r="D29" s="12" t="s">
        <v>3</v>
      </c>
      <c r="E29" s="2">
        <v>7995</v>
      </c>
      <c r="F29" s="11"/>
      <c r="G29" s="13"/>
      <c r="H29" s="14"/>
      <c r="I29" s="15"/>
    </row>
    <row r="30" spans="1:9">
      <c r="A30" s="105" t="s">
        <v>40</v>
      </c>
      <c r="B30" s="20">
        <f t="shared" si="3"/>
        <v>429</v>
      </c>
      <c r="C30" s="11">
        <v>25</v>
      </c>
      <c r="D30" s="12" t="s">
        <v>3</v>
      </c>
      <c r="E30" s="2">
        <v>10725</v>
      </c>
      <c r="F30" s="11">
        <v>0.8</v>
      </c>
      <c r="G30" s="13" t="s">
        <v>64</v>
      </c>
      <c r="H30" s="14">
        <v>31</v>
      </c>
      <c r="I30" s="36">
        <f t="shared" ref="I30:I31" si="4">E30/H30</f>
        <v>345.96774193548384</v>
      </c>
    </row>
    <row r="31" spans="1:9">
      <c r="A31" s="104" t="s">
        <v>131</v>
      </c>
      <c r="B31" s="20">
        <f t="shared" si="3"/>
        <v>384.56</v>
      </c>
      <c r="C31" s="29">
        <v>25</v>
      </c>
      <c r="D31" s="30" t="s">
        <v>3</v>
      </c>
      <c r="E31" s="31">
        <v>9614</v>
      </c>
      <c r="F31" s="29">
        <v>2</v>
      </c>
      <c r="G31" s="35" t="s">
        <v>64</v>
      </c>
      <c r="H31" s="32">
        <v>12.5</v>
      </c>
      <c r="I31" s="36">
        <f t="shared" si="4"/>
        <v>769.12</v>
      </c>
    </row>
    <row r="32" spans="1:9" ht="13.5" thickBot="1">
      <c r="A32" s="105" t="s">
        <v>78</v>
      </c>
      <c r="B32" s="37">
        <v>715</v>
      </c>
      <c r="C32" s="38">
        <v>6</v>
      </c>
      <c r="D32" s="39" t="s">
        <v>3</v>
      </c>
      <c r="E32" s="40">
        <v>4290</v>
      </c>
      <c r="F32" s="38">
        <v>0.6</v>
      </c>
      <c r="G32" s="39" t="s">
        <v>64</v>
      </c>
      <c r="H32" s="32">
        <v>10</v>
      </c>
      <c r="I32" s="36">
        <f>E32/H32</f>
        <v>429</v>
      </c>
    </row>
    <row r="33" spans="1:9" ht="13.5" thickBot="1">
      <c r="A33" s="174" t="s">
        <v>111</v>
      </c>
      <c r="B33" s="175"/>
      <c r="C33" s="175"/>
      <c r="D33" s="175"/>
      <c r="E33" s="175"/>
      <c r="F33" s="175"/>
      <c r="G33" s="175"/>
      <c r="H33" s="175"/>
      <c r="I33" s="176"/>
    </row>
    <row r="34" spans="1:9">
      <c r="A34" s="120" t="s">
        <v>11</v>
      </c>
      <c r="B34" s="121"/>
      <c r="C34" s="121"/>
      <c r="D34" s="121"/>
      <c r="E34" s="121"/>
      <c r="F34" s="121"/>
      <c r="G34" s="121"/>
      <c r="H34" s="121"/>
      <c r="I34" s="122"/>
    </row>
    <row r="35" spans="1:9">
      <c r="A35" s="105" t="s">
        <v>12</v>
      </c>
      <c r="B35" s="10">
        <f>PRODUCT(E35/C35)</f>
        <v>571.14285714285711</v>
      </c>
      <c r="C35" s="11">
        <v>7</v>
      </c>
      <c r="D35" s="12" t="s">
        <v>3</v>
      </c>
      <c r="E35" s="41">
        <v>3998</v>
      </c>
      <c r="F35" s="11">
        <v>0.2</v>
      </c>
      <c r="G35" s="13" t="s">
        <v>64</v>
      </c>
      <c r="H35" s="14">
        <v>35</v>
      </c>
      <c r="I35" s="36">
        <f t="shared" ref="I35:I36" si="5">PRODUCT(E35/H35)</f>
        <v>114.22857142857143</v>
      </c>
    </row>
    <row r="36" spans="1:9">
      <c r="A36" s="104" t="s">
        <v>13</v>
      </c>
      <c r="B36" s="10">
        <f t="shared" ref="B36:B37" si="6">PRODUCT(E36/C36)</f>
        <v>951.6</v>
      </c>
      <c r="C36" s="11">
        <v>5</v>
      </c>
      <c r="D36" s="12" t="s">
        <v>3</v>
      </c>
      <c r="E36" s="41">
        <v>4758</v>
      </c>
      <c r="F36" s="11">
        <v>0.2</v>
      </c>
      <c r="G36" s="13" t="s">
        <v>64</v>
      </c>
      <c r="H36" s="14">
        <v>25</v>
      </c>
      <c r="I36" s="36">
        <f t="shared" si="5"/>
        <v>190.32</v>
      </c>
    </row>
    <row r="37" spans="1:9" ht="13.5" thickBot="1">
      <c r="A37" s="105" t="s">
        <v>14</v>
      </c>
      <c r="B37" s="10">
        <f t="shared" si="6"/>
        <v>1045.2</v>
      </c>
      <c r="C37" s="29">
        <v>5</v>
      </c>
      <c r="D37" s="30" t="s">
        <v>3</v>
      </c>
      <c r="E37" s="43">
        <v>5226</v>
      </c>
      <c r="F37" s="29">
        <v>0.2</v>
      </c>
      <c r="G37" s="35" t="s">
        <v>64</v>
      </c>
      <c r="H37" s="32">
        <v>25</v>
      </c>
      <c r="I37" s="36">
        <f>PRODUCT(E37/H37)</f>
        <v>209.04</v>
      </c>
    </row>
    <row r="38" spans="1:9" ht="13.5" thickBot="1">
      <c r="A38" s="123" t="s">
        <v>148</v>
      </c>
      <c r="B38" s="124"/>
      <c r="C38" s="124"/>
      <c r="D38" s="124"/>
      <c r="E38" s="124"/>
      <c r="F38" s="124"/>
      <c r="G38" s="124"/>
      <c r="H38" s="124"/>
      <c r="I38" s="125"/>
    </row>
    <row r="39" spans="1:9" ht="13.5" thickBot="1">
      <c r="A39" s="70" t="s">
        <v>149</v>
      </c>
      <c r="B39" s="71">
        <f>PRODUCT(E39/C39)</f>
        <v>631.79999999999995</v>
      </c>
      <c r="C39" s="53">
        <v>5</v>
      </c>
      <c r="D39" s="54" t="s">
        <v>3</v>
      </c>
      <c r="E39" s="72">
        <v>3159</v>
      </c>
      <c r="F39" s="53">
        <v>0.2</v>
      </c>
      <c r="G39" s="56" t="s">
        <v>64</v>
      </c>
      <c r="H39" s="57">
        <v>5</v>
      </c>
      <c r="I39" s="48">
        <f>PRODUCT(E39/H39)</f>
        <v>631.79999999999995</v>
      </c>
    </row>
    <row r="40" spans="1:9" ht="13.5" thickBot="1">
      <c r="A40" s="68" t="s">
        <v>149</v>
      </c>
      <c r="B40" s="45">
        <f>PRODUCT(E40/C40)</f>
        <v>475.8</v>
      </c>
      <c r="C40" s="38">
        <v>20</v>
      </c>
      <c r="D40" s="3" t="s">
        <v>3</v>
      </c>
      <c r="E40" s="46">
        <v>9516</v>
      </c>
      <c r="F40" s="38">
        <v>0.2</v>
      </c>
      <c r="G40" s="39" t="s">
        <v>64</v>
      </c>
      <c r="H40" s="47">
        <v>20</v>
      </c>
      <c r="I40" s="48">
        <f>PRODUCT(E40/H40)</f>
        <v>475.8</v>
      </c>
    </row>
    <row r="41" spans="1:9" ht="13.5" thickBot="1">
      <c r="A41" s="114" t="s">
        <v>15</v>
      </c>
      <c r="B41" s="115"/>
      <c r="C41" s="115"/>
      <c r="D41" s="115"/>
      <c r="E41" s="115"/>
      <c r="F41" s="115"/>
      <c r="G41" s="115"/>
      <c r="H41" s="115"/>
      <c r="I41" s="116"/>
    </row>
    <row r="42" spans="1:9">
      <c r="A42" s="110" t="s">
        <v>16</v>
      </c>
      <c r="B42" s="81">
        <f>PRODUCT(E42/C42)</f>
        <v>1353.4</v>
      </c>
      <c r="C42" s="17">
        <v>5</v>
      </c>
      <c r="D42" s="18" t="s">
        <v>3</v>
      </c>
      <c r="E42" s="82">
        <v>6767</v>
      </c>
      <c r="F42" s="17">
        <v>0.2</v>
      </c>
      <c r="G42" s="83" t="s">
        <v>64</v>
      </c>
      <c r="H42" s="19">
        <v>25</v>
      </c>
      <c r="I42" s="84">
        <v>270.68</v>
      </c>
    </row>
    <row r="43" spans="1:9">
      <c r="A43" s="109" t="s">
        <v>17</v>
      </c>
      <c r="B43" s="20">
        <f>PRODUCT(E43/C43)</f>
        <v>1388.8</v>
      </c>
      <c r="C43" s="11">
        <v>1.25</v>
      </c>
      <c r="D43" s="12" t="s">
        <v>3</v>
      </c>
      <c r="E43" s="2">
        <v>1736</v>
      </c>
      <c r="F43" s="11">
        <v>0.05</v>
      </c>
      <c r="G43" s="13" t="s">
        <v>64</v>
      </c>
      <c r="H43" s="14">
        <v>5</v>
      </c>
      <c r="I43" s="15">
        <v>69.44</v>
      </c>
    </row>
    <row r="44" spans="1:9">
      <c r="A44" s="138" t="s">
        <v>18</v>
      </c>
      <c r="B44" s="139"/>
      <c r="C44" s="139"/>
      <c r="D44" s="139"/>
      <c r="E44" s="139"/>
      <c r="F44" s="139"/>
      <c r="G44" s="139"/>
      <c r="H44" s="139"/>
      <c r="I44" s="140"/>
    </row>
    <row r="45" spans="1:9">
      <c r="A45" s="109" t="s">
        <v>104</v>
      </c>
      <c r="B45" s="20">
        <f>PRODUCT(E45/C45)</f>
        <v>811.2</v>
      </c>
      <c r="C45" s="11">
        <v>5</v>
      </c>
      <c r="D45" s="12" t="s">
        <v>3</v>
      </c>
      <c r="E45" s="2">
        <v>4056</v>
      </c>
      <c r="F45" s="11">
        <v>0.2</v>
      </c>
      <c r="G45" s="13" t="s">
        <v>64</v>
      </c>
      <c r="H45" s="14">
        <v>25</v>
      </c>
      <c r="I45" s="15">
        <f>PRODUCT(E45/H45)</f>
        <v>162.24</v>
      </c>
    </row>
    <row r="46" spans="1:9">
      <c r="A46" s="109" t="s">
        <v>19</v>
      </c>
      <c r="B46" s="20">
        <f>PRODUCT(E46/C46)</f>
        <v>1631.6666666666667</v>
      </c>
      <c r="C46" s="11">
        <v>3</v>
      </c>
      <c r="D46" s="12" t="s">
        <v>3</v>
      </c>
      <c r="E46" s="2">
        <v>4895</v>
      </c>
      <c r="F46" s="11">
        <v>0.2</v>
      </c>
      <c r="G46" s="13" t="s">
        <v>64</v>
      </c>
      <c r="H46" s="14">
        <v>15</v>
      </c>
      <c r="I46" s="15">
        <f>PRODUCT(E46/H46)</f>
        <v>326.33333333333331</v>
      </c>
    </row>
    <row r="47" spans="1:9" ht="13.5" thickBot="1">
      <c r="A47" s="126" t="s">
        <v>150</v>
      </c>
      <c r="B47" s="127"/>
      <c r="C47" s="127"/>
      <c r="D47" s="127"/>
      <c r="E47" s="127"/>
      <c r="F47" s="127"/>
      <c r="G47" s="127"/>
      <c r="H47" s="127"/>
      <c r="I47" s="128"/>
    </row>
    <row r="48" spans="1:9" ht="13.5" thickBot="1">
      <c r="A48" s="73" t="s">
        <v>151</v>
      </c>
      <c r="B48" s="74">
        <f>PRODUCT(E48/C48)</f>
        <v>1059.6666666666667</v>
      </c>
      <c r="C48" s="75">
        <v>3</v>
      </c>
      <c r="D48" s="76" t="s">
        <v>3</v>
      </c>
      <c r="E48" s="77">
        <v>3179</v>
      </c>
      <c r="F48" s="75">
        <v>0.3</v>
      </c>
      <c r="G48" s="78" t="s">
        <v>64</v>
      </c>
      <c r="H48" s="79">
        <v>10</v>
      </c>
      <c r="I48" s="80">
        <v>264.92</v>
      </c>
    </row>
    <row r="49" spans="1:9" ht="13.5" thickBot="1">
      <c r="A49" s="114" t="s">
        <v>100</v>
      </c>
      <c r="B49" s="136"/>
      <c r="C49" s="136"/>
      <c r="D49" s="136"/>
      <c r="E49" s="136"/>
      <c r="F49" s="136"/>
      <c r="G49" s="136"/>
      <c r="H49" s="136"/>
      <c r="I49" s="137"/>
    </row>
    <row r="50" spans="1:9">
      <c r="A50" s="109" t="s">
        <v>101</v>
      </c>
      <c r="B50" s="20">
        <f t="shared" ref="B50:B55" si="7">PRODUCT(E50/C50)</f>
        <v>825.66666666666663</v>
      </c>
      <c r="C50" s="22">
        <v>3</v>
      </c>
      <c r="D50" s="30" t="s">
        <v>3</v>
      </c>
      <c r="E50" s="87">
        <v>2477</v>
      </c>
      <c r="F50" s="22">
        <v>0.2</v>
      </c>
      <c r="G50" s="13" t="s">
        <v>64</v>
      </c>
      <c r="H50" s="87">
        <v>15</v>
      </c>
      <c r="I50" s="36">
        <f t="shared" ref="I50:I55" si="8">E50/H50</f>
        <v>165.13333333333333</v>
      </c>
    </row>
    <row r="51" spans="1:9">
      <c r="A51" s="109" t="s">
        <v>101</v>
      </c>
      <c r="B51" s="20">
        <f t="shared" si="7"/>
        <v>1112</v>
      </c>
      <c r="C51" s="22">
        <v>1</v>
      </c>
      <c r="D51" s="30" t="s">
        <v>3</v>
      </c>
      <c r="E51" s="87">
        <v>1112</v>
      </c>
      <c r="F51" s="22">
        <v>0.2</v>
      </c>
      <c r="G51" s="13" t="s">
        <v>64</v>
      </c>
      <c r="H51" s="87">
        <v>5</v>
      </c>
      <c r="I51" s="36">
        <f t="shared" si="8"/>
        <v>222.4</v>
      </c>
    </row>
    <row r="52" spans="1:9">
      <c r="A52" s="109" t="s">
        <v>162</v>
      </c>
      <c r="B52" s="20">
        <f t="shared" si="7"/>
        <v>1631.6666666666667</v>
      </c>
      <c r="C52" s="22">
        <v>3</v>
      </c>
      <c r="D52" s="30" t="s">
        <v>3</v>
      </c>
      <c r="E52" s="87">
        <v>4895</v>
      </c>
      <c r="F52" s="22">
        <v>0.2</v>
      </c>
      <c r="G52" s="13" t="s">
        <v>64</v>
      </c>
      <c r="H52" s="87">
        <v>15</v>
      </c>
      <c r="I52" s="36">
        <v>261.07</v>
      </c>
    </row>
    <row r="53" spans="1:9">
      <c r="A53" s="109" t="s">
        <v>102</v>
      </c>
      <c r="B53" s="20">
        <f t="shared" si="7"/>
        <v>1787.6666666666667</v>
      </c>
      <c r="C53" s="22">
        <v>3</v>
      </c>
      <c r="D53" s="30" t="s">
        <v>3</v>
      </c>
      <c r="E53" s="87">
        <v>5363</v>
      </c>
      <c r="F53" s="22">
        <v>0.16</v>
      </c>
      <c r="G53" s="13" t="s">
        <v>64</v>
      </c>
      <c r="H53" s="87">
        <v>15</v>
      </c>
      <c r="I53" s="36">
        <f t="shared" si="8"/>
        <v>357.53333333333336</v>
      </c>
    </row>
    <row r="54" spans="1:9">
      <c r="A54" s="109" t="s">
        <v>103</v>
      </c>
      <c r="B54" s="20">
        <f t="shared" si="7"/>
        <v>2054</v>
      </c>
      <c r="C54" s="88">
        <v>3</v>
      </c>
      <c r="D54" s="30" t="s">
        <v>3</v>
      </c>
      <c r="E54" s="89">
        <v>6162</v>
      </c>
      <c r="F54" s="88">
        <v>0.16</v>
      </c>
      <c r="G54" s="35" t="s">
        <v>64</v>
      </c>
      <c r="H54" s="89">
        <v>15</v>
      </c>
      <c r="I54" s="36">
        <f t="shared" si="8"/>
        <v>410.8</v>
      </c>
    </row>
    <row r="55" spans="1:9" ht="13.5" thickBot="1">
      <c r="A55" s="110" t="s">
        <v>161</v>
      </c>
      <c r="B55" s="20">
        <f t="shared" si="7"/>
        <v>2054</v>
      </c>
      <c r="C55" s="88">
        <v>3</v>
      </c>
      <c r="D55" s="30" t="s">
        <v>3</v>
      </c>
      <c r="E55" s="89">
        <v>6162</v>
      </c>
      <c r="F55" s="88">
        <v>0.16</v>
      </c>
      <c r="G55" s="35" t="s">
        <v>64</v>
      </c>
      <c r="H55" s="89">
        <v>19</v>
      </c>
      <c r="I55" s="36">
        <v>328.64</v>
      </c>
    </row>
    <row r="56" spans="1:9" ht="13.5" thickBot="1">
      <c r="A56" s="114" t="s">
        <v>135</v>
      </c>
      <c r="B56" s="136"/>
      <c r="C56" s="136"/>
      <c r="D56" s="136"/>
      <c r="E56" s="136"/>
      <c r="F56" s="136"/>
      <c r="G56" s="136"/>
      <c r="H56" s="136"/>
      <c r="I56" s="137"/>
    </row>
    <row r="57" spans="1:9">
      <c r="A57" s="69" t="s">
        <v>136</v>
      </c>
      <c r="B57" s="16">
        <f>PRODUCT(E57/C57)</f>
        <v>2125.6666666666665</v>
      </c>
      <c r="C57" s="17">
        <v>3</v>
      </c>
      <c r="D57" s="18" t="s">
        <v>3</v>
      </c>
      <c r="E57" s="49">
        <v>6377</v>
      </c>
      <c r="F57" s="17">
        <v>0.3</v>
      </c>
      <c r="G57" s="7" t="s">
        <v>64</v>
      </c>
      <c r="H57" s="19">
        <v>20</v>
      </c>
      <c r="I57" s="9">
        <f>E57/H57</f>
        <v>318.85000000000002</v>
      </c>
    </row>
    <row r="58" spans="1:9">
      <c r="A58" s="67" t="s">
        <v>137</v>
      </c>
      <c r="B58" s="20">
        <f>PRODUCT(E58/C58)</f>
        <v>4524</v>
      </c>
      <c r="C58" s="22">
        <v>1</v>
      </c>
      <c r="D58" s="30" t="s">
        <v>3</v>
      </c>
      <c r="E58" s="87">
        <v>4524</v>
      </c>
      <c r="F58" s="22">
        <v>0.15</v>
      </c>
      <c r="G58" s="13" t="s">
        <v>64</v>
      </c>
      <c r="H58" s="87">
        <v>7</v>
      </c>
      <c r="I58" s="9">
        <v>678.6</v>
      </c>
    </row>
    <row r="59" spans="1:9">
      <c r="A59" s="67" t="s">
        <v>138</v>
      </c>
      <c r="B59" s="20">
        <f>PRODUCT(E59/C59)</f>
        <v>4524</v>
      </c>
      <c r="C59" s="22">
        <v>1</v>
      </c>
      <c r="D59" s="30" t="s">
        <v>3</v>
      </c>
      <c r="E59" s="87">
        <v>4524</v>
      </c>
      <c r="F59" s="22">
        <v>0.15</v>
      </c>
      <c r="G59" s="13" t="s">
        <v>64</v>
      </c>
      <c r="H59" s="87">
        <v>7</v>
      </c>
      <c r="I59" s="9">
        <v>678.6</v>
      </c>
    </row>
    <row r="60" spans="1:9" ht="13.5" thickBot="1">
      <c r="A60" s="67" t="s">
        <v>139</v>
      </c>
      <c r="B60" s="50">
        <f>PRODUCT(E60/C60)</f>
        <v>4524</v>
      </c>
      <c r="C60" s="88">
        <v>1</v>
      </c>
      <c r="D60" s="30" t="s">
        <v>3</v>
      </c>
      <c r="E60" s="87">
        <v>4524</v>
      </c>
      <c r="F60" s="88">
        <v>0.15</v>
      </c>
      <c r="G60" s="35" t="s">
        <v>64</v>
      </c>
      <c r="H60" s="89">
        <v>7</v>
      </c>
      <c r="I60" s="9">
        <v>678.6</v>
      </c>
    </row>
    <row r="61" spans="1:9" ht="13.5" thickBot="1">
      <c r="A61" s="114" t="s">
        <v>141</v>
      </c>
      <c r="B61" s="136"/>
      <c r="C61" s="136"/>
      <c r="D61" s="136"/>
      <c r="E61" s="136"/>
      <c r="F61" s="136"/>
      <c r="G61" s="136"/>
      <c r="H61" s="136"/>
      <c r="I61" s="137"/>
    </row>
    <row r="62" spans="1:9" ht="13.5" thickBot="1">
      <c r="A62" s="69" t="s">
        <v>142</v>
      </c>
      <c r="B62" s="16">
        <f>PRODUCT(E62/C62)</f>
        <v>1059.6666666666667</v>
      </c>
      <c r="C62" s="17">
        <v>3</v>
      </c>
      <c r="D62" s="18" t="s">
        <v>3</v>
      </c>
      <c r="E62" s="49">
        <v>3179</v>
      </c>
      <c r="F62" s="17">
        <v>0.3</v>
      </c>
      <c r="G62" s="7" t="s">
        <v>64</v>
      </c>
      <c r="H62" s="19">
        <v>12</v>
      </c>
      <c r="I62" s="9">
        <f>E62/H62</f>
        <v>264.91666666666669</v>
      </c>
    </row>
    <row r="63" spans="1:9" ht="13.5" thickBot="1">
      <c r="A63" s="114" t="s">
        <v>20</v>
      </c>
      <c r="B63" s="115"/>
      <c r="C63" s="115"/>
      <c r="D63" s="115"/>
      <c r="E63" s="115"/>
      <c r="F63" s="115"/>
      <c r="G63" s="115"/>
      <c r="H63" s="115"/>
      <c r="I63" s="116"/>
    </row>
    <row r="64" spans="1:9">
      <c r="A64" s="110" t="s">
        <v>21</v>
      </c>
      <c r="B64" s="4">
        <f t="shared" ref="B64:B69" si="9">PRODUCT(E64/C64)</f>
        <v>786.5</v>
      </c>
      <c r="C64" s="5">
        <v>6</v>
      </c>
      <c r="D64" s="6" t="s">
        <v>3</v>
      </c>
      <c r="E64" s="44">
        <v>4719</v>
      </c>
      <c r="F64" s="5">
        <v>0.24</v>
      </c>
      <c r="G64" s="7" t="s">
        <v>64</v>
      </c>
      <c r="H64" s="8">
        <v>25</v>
      </c>
      <c r="I64" s="9">
        <f t="shared" ref="I64:I69" si="10">PRODUCT(E64/H64)</f>
        <v>188.76</v>
      </c>
    </row>
    <row r="65" spans="1:9">
      <c r="A65" s="109" t="s">
        <v>140</v>
      </c>
      <c r="B65" s="10">
        <f t="shared" si="9"/>
        <v>1716</v>
      </c>
      <c r="C65" s="11">
        <v>3</v>
      </c>
      <c r="D65" s="12" t="s">
        <v>3</v>
      </c>
      <c r="E65" s="41">
        <v>5148</v>
      </c>
      <c r="F65" s="11">
        <v>0.2</v>
      </c>
      <c r="G65" s="13" t="s">
        <v>64</v>
      </c>
      <c r="H65" s="14">
        <v>15</v>
      </c>
      <c r="I65" s="15">
        <f t="shared" si="10"/>
        <v>343.2</v>
      </c>
    </row>
    <row r="66" spans="1:9">
      <c r="A66" s="109" t="s">
        <v>105</v>
      </c>
      <c r="B66" s="10">
        <f t="shared" si="9"/>
        <v>3224</v>
      </c>
      <c r="C66" s="11">
        <v>3</v>
      </c>
      <c r="D66" s="12" t="s">
        <v>3</v>
      </c>
      <c r="E66" s="41">
        <v>9672</v>
      </c>
      <c r="F66" s="11">
        <v>0.15</v>
      </c>
      <c r="G66" s="13" t="s">
        <v>64</v>
      </c>
      <c r="H66" s="14">
        <v>20</v>
      </c>
      <c r="I66" s="15">
        <f t="shared" si="10"/>
        <v>483.6</v>
      </c>
    </row>
    <row r="67" spans="1:9">
      <c r="A67" s="109" t="s">
        <v>106</v>
      </c>
      <c r="B67" s="10">
        <f t="shared" si="9"/>
        <v>3224</v>
      </c>
      <c r="C67" s="11">
        <v>3</v>
      </c>
      <c r="D67" s="12" t="s">
        <v>3</v>
      </c>
      <c r="E67" s="41">
        <v>9672</v>
      </c>
      <c r="F67" s="11">
        <v>0.15</v>
      </c>
      <c r="G67" s="13" t="s">
        <v>64</v>
      </c>
      <c r="H67" s="14">
        <v>20</v>
      </c>
      <c r="I67" s="15">
        <f t="shared" si="10"/>
        <v>483.6</v>
      </c>
    </row>
    <row r="68" spans="1:9">
      <c r="A68" s="109" t="s">
        <v>107</v>
      </c>
      <c r="B68" s="42">
        <f t="shared" si="9"/>
        <v>3224</v>
      </c>
      <c r="C68" s="29">
        <v>3</v>
      </c>
      <c r="D68" s="30" t="s">
        <v>3</v>
      </c>
      <c r="E68" s="41">
        <v>9672</v>
      </c>
      <c r="F68" s="29">
        <v>0.15</v>
      </c>
      <c r="G68" s="35" t="s">
        <v>64</v>
      </c>
      <c r="H68" s="32">
        <v>20</v>
      </c>
      <c r="I68" s="36">
        <f t="shared" si="10"/>
        <v>483.6</v>
      </c>
    </row>
    <row r="69" spans="1:9" ht="13.5" thickBot="1">
      <c r="A69" s="110" t="s">
        <v>145</v>
      </c>
      <c r="B69" s="42">
        <f t="shared" si="9"/>
        <v>1435.2</v>
      </c>
      <c r="C69" s="29">
        <v>5</v>
      </c>
      <c r="D69" s="30" t="s">
        <v>3</v>
      </c>
      <c r="E69" s="43">
        <v>7176</v>
      </c>
      <c r="F69" s="29">
        <v>0.15</v>
      </c>
      <c r="G69" s="35" t="s">
        <v>64</v>
      </c>
      <c r="H69" s="32">
        <v>25</v>
      </c>
      <c r="I69" s="36">
        <f t="shared" si="10"/>
        <v>287.04000000000002</v>
      </c>
    </row>
    <row r="70" spans="1:9" ht="13.5" thickBot="1">
      <c r="A70" s="114" t="s">
        <v>155</v>
      </c>
      <c r="B70" s="115"/>
      <c r="C70" s="115"/>
      <c r="D70" s="115"/>
      <c r="E70" s="115"/>
      <c r="F70" s="115"/>
      <c r="G70" s="115"/>
      <c r="H70" s="115"/>
      <c r="I70" s="116"/>
    </row>
    <row r="71" spans="1:9">
      <c r="A71" s="70" t="s">
        <v>156</v>
      </c>
      <c r="B71" s="71">
        <f>PRODUCT(E71/C71)</f>
        <v>2713.75</v>
      </c>
      <c r="C71" s="53">
        <v>2.4</v>
      </c>
      <c r="D71" s="54" t="s">
        <v>3</v>
      </c>
      <c r="E71" s="112">
        <v>6513</v>
      </c>
      <c r="F71" s="53">
        <v>0.2</v>
      </c>
      <c r="G71" s="56" t="s">
        <v>64</v>
      </c>
      <c r="H71" s="57">
        <v>12</v>
      </c>
      <c r="I71" s="60">
        <f>PRODUCT(E71/H71)</f>
        <v>542.75</v>
      </c>
    </row>
    <row r="72" spans="1:9">
      <c r="A72" s="66" t="s">
        <v>157</v>
      </c>
      <c r="B72" s="10">
        <f>PRODUCT(E72/C72)</f>
        <v>2713.75</v>
      </c>
      <c r="C72" s="11">
        <v>2.4</v>
      </c>
      <c r="D72" s="12" t="s">
        <v>3</v>
      </c>
      <c r="E72" s="2">
        <v>6513</v>
      </c>
      <c r="F72" s="11">
        <v>0.2</v>
      </c>
      <c r="G72" s="13" t="s">
        <v>64</v>
      </c>
      <c r="H72" s="14">
        <v>12</v>
      </c>
      <c r="I72" s="15">
        <f>PRODUCT(E72/H72)</f>
        <v>542.75</v>
      </c>
    </row>
    <row r="73" spans="1:9" ht="13.5" thickBot="1">
      <c r="A73" s="68" t="s">
        <v>158</v>
      </c>
      <c r="B73" s="45">
        <f>PRODUCT(E73/C73)</f>
        <v>3453.3333333333335</v>
      </c>
      <c r="C73" s="38">
        <v>2.4</v>
      </c>
      <c r="D73" s="3" t="s">
        <v>3</v>
      </c>
      <c r="E73" s="46">
        <v>8288</v>
      </c>
      <c r="F73" s="38">
        <v>0.2</v>
      </c>
      <c r="G73" s="39" t="s">
        <v>64</v>
      </c>
      <c r="H73" s="47">
        <v>12</v>
      </c>
      <c r="I73" s="48">
        <f>PRODUCT(E73/H73)</f>
        <v>690.66666666666663</v>
      </c>
    </row>
    <row r="74" spans="1:9" ht="13.5" thickBot="1">
      <c r="A74" s="114" t="s">
        <v>112</v>
      </c>
      <c r="B74" s="115"/>
      <c r="C74" s="115"/>
      <c r="D74" s="115"/>
      <c r="E74" s="115"/>
      <c r="F74" s="115"/>
      <c r="G74" s="115"/>
      <c r="H74" s="115"/>
      <c r="I74" s="116"/>
    </row>
    <row r="75" spans="1:9">
      <c r="A75" s="1" t="s">
        <v>113</v>
      </c>
      <c r="B75" s="4">
        <f>PRODUCT(E75/C75)</f>
        <v>500.66666666666669</v>
      </c>
      <c r="C75" s="5">
        <v>3</v>
      </c>
      <c r="D75" s="6" t="s">
        <v>3</v>
      </c>
      <c r="E75" s="44">
        <v>1502</v>
      </c>
      <c r="F75" s="5">
        <v>0.2</v>
      </c>
      <c r="G75" s="7" t="s">
        <v>64</v>
      </c>
      <c r="H75" s="8">
        <v>15</v>
      </c>
      <c r="I75" s="9">
        <f>PRODUCT(E75/H75)</f>
        <v>100.13333333333334</v>
      </c>
    </row>
    <row r="76" spans="1:9" ht="13.5" thickBot="1">
      <c r="A76" s="34" t="s">
        <v>114</v>
      </c>
      <c r="B76" s="10">
        <f>PRODUCT(E76/C76)</f>
        <v>1619</v>
      </c>
      <c r="C76" s="11">
        <v>1</v>
      </c>
      <c r="D76" s="12" t="s">
        <v>3</v>
      </c>
      <c r="E76" s="41">
        <v>1619</v>
      </c>
      <c r="F76" s="11">
        <v>7.0000000000000007E-2</v>
      </c>
      <c r="G76" s="13" t="s">
        <v>64</v>
      </c>
      <c r="H76" s="14">
        <v>13</v>
      </c>
      <c r="I76" s="9">
        <f>PRODUCT(E76/H76)</f>
        <v>124.53846153846153</v>
      </c>
    </row>
    <row r="77" spans="1:9" ht="13.5" thickBot="1">
      <c r="A77" s="114" t="s">
        <v>115</v>
      </c>
      <c r="B77" s="115"/>
      <c r="C77" s="115"/>
      <c r="D77" s="115"/>
      <c r="E77" s="115"/>
      <c r="F77" s="115"/>
      <c r="G77" s="115"/>
      <c r="H77" s="115"/>
      <c r="I77" s="116"/>
    </row>
    <row r="78" spans="1:9">
      <c r="A78" s="1" t="s">
        <v>116</v>
      </c>
      <c r="B78" s="4">
        <f>PRODUCT(E78/C78)</f>
        <v>988</v>
      </c>
      <c r="C78" s="5">
        <v>3</v>
      </c>
      <c r="D78" s="6" t="s">
        <v>3</v>
      </c>
      <c r="E78" s="44">
        <v>2964</v>
      </c>
      <c r="F78" s="5">
        <v>0.75</v>
      </c>
      <c r="G78" s="7" t="s">
        <v>64</v>
      </c>
      <c r="H78" s="8">
        <v>4</v>
      </c>
      <c r="I78" s="9">
        <f>PRODUCT(E78/H78)</f>
        <v>741</v>
      </c>
    </row>
    <row r="79" spans="1:9" ht="13.5" thickBot="1">
      <c r="A79" s="34" t="s">
        <v>117</v>
      </c>
      <c r="B79" s="10">
        <f>PRODUCT(E79/C79)</f>
        <v>1697</v>
      </c>
      <c r="C79" s="11">
        <v>1</v>
      </c>
      <c r="D79" s="12" t="s">
        <v>3</v>
      </c>
      <c r="E79" s="41">
        <v>1697</v>
      </c>
      <c r="F79" s="11">
        <v>0.13</v>
      </c>
      <c r="G79" s="13" t="s">
        <v>64</v>
      </c>
      <c r="H79" s="14">
        <v>8</v>
      </c>
      <c r="I79" s="15">
        <f>PRODUCT(E79/H79)</f>
        <v>212.125</v>
      </c>
    </row>
    <row r="80" spans="1:9" ht="13.5" thickBot="1">
      <c r="A80" s="114" t="s">
        <v>37</v>
      </c>
      <c r="B80" s="115"/>
      <c r="C80" s="115"/>
      <c r="D80" s="115"/>
      <c r="E80" s="115"/>
      <c r="F80" s="115"/>
      <c r="G80" s="115"/>
      <c r="H80" s="115"/>
      <c r="I80" s="116"/>
    </row>
    <row r="81" spans="1:9">
      <c r="A81" s="110" t="s">
        <v>9</v>
      </c>
      <c r="B81" s="4">
        <f>PRODUCT(E81/C81)</f>
        <v>596.79999999999995</v>
      </c>
      <c r="C81" s="5">
        <v>5</v>
      </c>
      <c r="D81" s="6" t="s">
        <v>3</v>
      </c>
      <c r="E81" s="44">
        <v>2984</v>
      </c>
      <c r="F81" s="5">
        <v>0.2</v>
      </c>
      <c r="G81" s="7" t="s">
        <v>64</v>
      </c>
      <c r="H81" s="8">
        <v>25</v>
      </c>
      <c r="I81" s="9">
        <f>PRODUCT(E81/H81)</f>
        <v>119.36</v>
      </c>
    </row>
    <row r="82" spans="1:9">
      <c r="A82" s="109" t="s">
        <v>10</v>
      </c>
      <c r="B82" s="10">
        <f>PRODUCT(E82/C82)</f>
        <v>1435.2</v>
      </c>
      <c r="C82" s="11">
        <v>2.5</v>
      </c>
      <c r="D82" s="12" t="s">
        <v>3</v>
      </c>
      <c r="E82" s="41">
        <v>3588</v>
      </c>
      <c r="F82" s="11">
        <v>0.1</v>
      </c>
      <c r="G82" s="13" t="s">
        <v>64</v>
      </c>
      <c r="H82" s="14">
        <v>25</v>
      </c>
      <c r="I82" s="15">
        <f>PRODUCT(E82/H82)</f>
        <v>143.52000000000001</v>
      </c>
    </row>
    <row r="83" spans="1:9" ht="13.5" thickBot="1">
      <c r="A83" s="110" t="s">
        <v>41</v>
      </c>
      <c r="B83" s="42">
        <f>PRODUCT(E83/C83)</f>
        <v>1287</v>
      </c>
      <c r="C83" s="29">
        <v>1</v>
      </c>
      <c r="D83" s="30" t="s">
        <v>3</v>
      </c>
      <c r="E83" s="43">
        <v>1287</v>
      </c>
      <c r="F83" s="29">
        <v>0.05</v>
      </c>
      <c r="G83" s="35" t="s">
        <v>64</v>
      </c>
      <c r="H83" s="32">
        <v>20</v>
      </c>
      <c r="I83" s="36">
        <f>PRODUCT(E83/H83)</f>
        <v>64.349999999999994</v>
      </c>
    </row>
    <row r="84" spans="1:9" ht="13.5" thickBot="1">
      <c r="A84" s="114" t="s">
        <v>50</v>
      </c>
      <c r="B84" s="115"/>
      <c r="C84" s="115"/>
      <c r="D84" s="115"/>
      <c r="E84" s="115"/>
      <c r="F84" s="115"/>
      <c r="G84" s="115"/>
      <c r="H84" s="115"/>
      <c r="I84" s="116"/>
    </row>
    <row r="85" spans="1:9">
      <c r="A85" s="110" t="s">
        <v>45</v>
      </c>
      <c r="B85" s="4">
        <f>PRODUCT(E85/C85)</f>
        <v>643.5</v>
      </c>
      <c r="C85" s="5">
        <v>4</v>
      </c>
      <c r="D85" s="6" t="s">
        <v>3</v>
      </c>
      <c r="E85" s="21">
        <v>2574</v>
      </c>
      <c r="F85" s="5">
        <v>0.2</v>
      </c>
      <c r="G85" s="7" t="s">
        <v>64</v>
      </c>
      <c r="H85" s="8">
        <v>20</v>
      </c>
      <c r="I85" s="9">
        <f>PRODUCT(E85/H85)</f>
        <v>128.69999999999999</v>
      </c>
    </row>
    <row r="86" spans="1:9">
      <c r="A86" s="109" t="s">
        <v>46</v>
      </c>
      <c r="B86" s="10">
        <f>PRODUCT(E86/C86)</f>
        <v>1599</v>
      </c>
      <c r="C86" s="11">
        <v>3</v>
      </c>
      <c r="D86" s="12" t="s">
        <v>3</v>
      </c>
      <c r="E86" s="2">
        <v>4797</v>
      </c>
      <c r="F86" s="11">
        <v>0.15</v>
      </c>
      <c r="G86" s="13" t="s">
        <v>64</v>
      </c>
      <c r="H86" s="14">
        <v>20</v>
      </c>
      <c r="I86" s="15">
        <f>PRODUCT(E86/H86)</f>
        <v>239.85</v>
      </c>
    </row>
    <row r="87" spans="1:9">
      <c r="A87" s="110" t="s">
        <v>47</v>
      </c>
      <c r="B87" s="42"/>
      <c r="C87" s="29">
        <v>0.2</v>
      </c>
      <c r="D87" s="30" t="s">
        <v>3</v>
      </c>
      <c r="E87" s="31">
        <v>3393</v>
      </c>
      <c r="F87" s="29"/>
      <c r="G87" s="35"/>
      <c r="H87" s="32">
        <v>20</v>
      </c>
      <c r="I87" s="15">
        <f>PRODUCT(E87/H87)</f>
        <v>169.65</v>
      </c>
    </row>
    <row r="88" spans="1:9">
      <c r="A88" s="148" t="s">
        <v>109</v>
      </c>
      <c r="B88" s="149"/>
      <c r="C88" s="149"/>
      <c r="D88" s="149"/>
      <c r="E88" s="149"/>
      <c r="F88" s="149"/>
      <c r="G88" s="149"/>
      <c r="H88" s="149"/>
      <c r="I88" s="150"/>
    </row>
    <row r="89" spans="1:9">
      <c r="A89" s="51" t="s">
        <v>109</v>
      </c>
      <c r="B89" s="42">
        <f>PRODUCT(E89/C89)</f>
        <v>1560</v>
      </c>
      <c r="C89" s="29">
        <v>1</v>
      </c>
      <c r="D89" s="30" t="s">
        <v>3</v>
      </c>
      <c r="E89" s="31">
        <v>1560</v>
      </c>
      <c r="F89" s="29">
        <v>0.25</v>
      </c>
      <c r="G89" s="35" t="s">
        <v>64</v>
      </c>
      <c r="H89" s="32">
        <v>4</v>
      </c>
      <c r="I89" s="15">
        <f>PRODUCT(E89/H89)</f>
        <v>390</v>
      </c>
    </row>
    <row r="90" spans="1:9">
      <c r="A90" s="51" t="s">
        <v>120</v>
      </c>
      <c r="B90" s="42">
        <f>PRODUCT(E90/C90)</f>
        <v>1852.5</v>
      </c>
      <c r="C90" s="29">
        <v>2</v>
      </c>
      <c r="D90" s="30" t="s">
        <v>3</v>
      </c>
      <c r="E90" s="31">
        <v>3705</v>
      </c>
      <c r="F90" s="29">
        <v>0.1</v>
      </c>
      <c r="G90" s="35" t="s">
        <v>64</v>
      </c>
      <c r="H90" s="32">
        <v>20</v>
      </c>
      <c r="I90" s="15">
        <f>PRODUCT(E90/H90)</f>
        <v>185.25</v>
      </c>
    </row>
    <row r="91" spans="1:9">
      <c r="A91" s="51" t="s">
        <v>121</v>
      </c>
      <c r="B91" s="42">
        <f>PRODUCT(E91/C91)</f>
        <v>2038</v>
      </c>
      <c r="C91" s="29">
        <v>2</v>
      </c>
      <c r="D91" s="30" t="s">
        <v>3</v>
      </c>
      <c r="E91" s="31">
        <v>4076</v>
      </c>
      <c r="F91" s="29">
        <v>0.1</v>
      </c>
      <c r="G91" s="35" t="s">
        <v>64</v>
      </c>
      <c r="H91" s="32">
        <v>20</v>
      </c>
      <c r="I91" s="15">
        <f t="shared" ref="I91:I93" si="11">PRODUCT(E91/H91)</f>
        <v>203.8</v>
      </c>
    </row>
    <row r="92" spans="1:9">
      <c r="A92" s="51" t="s">
        <v>122</v>
      </c>
      <c r="B92" s="42">
        <f>PRODUCT(E92/C92)</f>
        <v>2038</v>
      </c>
      <c r="C92" s="29">
        <v>2</v>
      </c>
      <c r="D92" s="30" t="s">
        <v>3</v>
      </c>
      <c r="E92" s="31">
        <v>4076</v>
      </c>
      <c r="F92" s="29">
        <v>0.1</v>
      </c>
      <c r="G92" s="35" t="s">
        <v>64</v>
      </c>
      <c r="H92" s="32">
        <v>20</v>
      </c>
      <c r="I92" s="15">
        <f t="shared" si="11"/>
        <v>203.8</v>
      </c>
    </row>
    <row r="93" spans="1:9">
      <c r="A93" s="51" t="s">
        <v>123</v>
      </c>
      <c r="B93" s="42">
        <f>PRODUCT(E93/C93)</f>
        <v>2038</v>
      </c>
      <c r="C93" s="29">
        <v>2</v>
      </c>
      <c r="D93" s="30" t="s">
        <v>3</v>
      </c>
      <c r="E93" s="31">
        <v>4076</v>
      </c>
      <c r="F93" s="29">
        <v>0.1</v>
      </c>
      <c r="G93" s="35" t="s">
        <v>64</v>
      </c>
      <c r="H93" s="32">
        <v>20</v>
      </c>
      <c r="I93" s="15">
        <f t="shared" si="11"/>
        <v>203.8</v>
      </c>
    </row>
    <row r="94" spans="1:9">
      <c r="A94" s="148" t="s">
        <v>124</v>
      </c>
      <c r="B94" s="149"/>
      <c r="C94" s="149"/>
      <c r="D94" s="149"/>
      <c r="E94" s="149"/>
      <c r="F94" s="149"/>
      <c r="G94" s="149"/>
      <c r="H94" s="149"/>
      <c r="I94" s="150"/>
    </row>
    <row r="95" spans="1:9" ht="13.5" thickBot="1">
      <c r="A95" s="51" t="s">
        <v>125</v>
      </c>
      <c r="B95" s="42">
        <f>PRODUCT(E95/C95)</f>
        <v>382.2</v>
      </c>
      <c r="C95" s="29">
        <v>5</v>
      </c>
      <c r="D95" s="30" t="s">
        <v>3</v>
      </c>
      <c r="E95" s="31">
        <v>1911</v>
      </c>
      <c r="F95" s="29">
        <v>0.14000000000000001</v>
      </c>
      <c r="G95" s="35" t="s">
        <v>64</v>
      </c>
      <c r="H95" s="32">
        <v>35</v>
      </c>
      <c r="I95" s="15">
        <v>54.65</v>
      </c>
    </row>
    <row r="96" spans="1:9" ht="13.5" thickBot="1">
      <c r="A96" s="145" t="s">
        <v>66</v>
      </c>
      <c r="B96" s="146"/>
      <c r="C96" s="146"/>
      <c r="D96" s="146"/>
      <c r="E96" s="146"/>
      <c r="F96" s="146"/>
      <c r="G96" s="146"/>
      <c r="H96" s="146"/>
      <c r="I96" s="147"/>
    </row>
    <row r="97" spans="1:9">
      <c r="A97" s="110" t="s">
        <v>30</v>
      </c>
      <c r="B97" s="52">
        <f>PRODUCT(E97/C97)</f>
        <v>375.96</v>
      </c>
      <c r="C97" s="53">
        <v>25</v>
      </c>
      <c r="D97" s="54" t="s">
        <v>3</v>
      </c>
      <c r="E97" s="55">
        <v>9399</v>
      </c>
      <c r="F97" s="53">
        <v>0.63</v>
      </c>
      <c r="G97" s="56" t="s">
        <v>64</v>
      </c>
      <c r="H97" s="57">
        <v>40</v>
      </c>
      <c r="I97" s="15">
        <f t="shared" ref="I97:I98" si="12">PRODUCT(E97/H97)</f>
        <v>234.97499999999999</v>
      </c>
    </row>
    <row r="98" spans="1:9">
      <c r="A98" s="109" t="s">
        <v>31</v>
      </c>
      <c r="B98" s="20">
        <f>PRODUCT(E98/C98)</f>
        <v>604.6</v>
      </c>
      <c r="C98" s="11">
        <v>5</v>
      </c>
      <c r="D98" s="12" t="s">
        <v>3</v>
      </c>
      <c r="E98" s="2">
        <v>3023</v>
      </c>
      <c r="F98" s="11">
        <v>0.25</v>
      </c>
      <c r="G98" s="7" t="s">
        <v>64</v>
      </c>
      <c r="H98" s="14">
        <v>20</v>
      </c>
      <c r="I98" s="15">
        <f t="shared" si="12"/>
        <v>151.15</v>
      </c>
    </row>
    <row r="99" spans="1:9">
      <c r="A99" s="110" t="s">
        <v>32</v>
      </c>
      <c r="B99" s="20">
        <f>PRODUCT(E99/C99)</f>
        <v>445.71428571428572</v>
      </c>
      <c r="C99" s="11">
        <v>7</v>
      </c>
      <c r="D99" s="12" t="s">
        <v>3</v>
      </c>
      <c r="E99" s="2">
        <v>3120</v>
      </c>
      <c r="F99" s="11">
        <v>0.35</v>
      </c>
      <c r="G99" s="7" t="s">
        <v>64</v>
      </c>
      <c r="H99" s="14">
        <v>20</v>
      </c>
      <c r="I99" s="15">
        <f>PRODUCT(E99/H99)</f>
        <v>156</v>
      </c>
    </row>
    <row r="100" spans="1:9">
      <c r="A100" s="108" t="s">
        <v>34</v>
      </c>
      <c r="B100" s="20"/>
      <c r="C100" s="11"/>
      <c r="D100" s="12"/>
      <c r="E100" s="2"/>
      <c r="F100" s="11"/>
      <c r="G100" s="13"/>
      <c r="H100" s="14"/>
      <c r="I100" s="15"/>
    </row>
    <row r="101" spans="1:9">
      <c r="A101" s="110" t="s">
        <v>35</v>
      </c>
      <c r="B101" s="20">
        <f>PRODUCT(E101/C101)</f>
        <v>375.2</v>
      </c>
      <c r="C101" s="11">
        <v>25</v>
      </c>
      <c r="D101" s="12" t="s">
        <v>3</v>
      </c>
      <c r="E101" s="2">
        <v>9380</v>
      </c>
      <c r="F101" s="11">
        <v>0.8</v>
      </c>
      <c r="G101" s="13" t="s">
        <v>64</v>
      </c>
      <c r="H101" s="14">
        <v>19</v>
      </c>
      <c r="I101" s="20">
        <f t="shared" ref="I101:I103" si="13">PRODUCT(E101/H101)</f>
        <v>493.68421052631578</v>
      </c>
    </row>
    <row r="102" spans="1:9">
      <c r="A102" s="109" t="s">
        <v>36</v>
      </c>
      <c r="B102" s="20">
        <f>PRODUCT(E102/C102)</f>
        <v>307.32</v>
      </c>
      <c r="C102" s="11">
        <v>25</v>
      </c>
      <c r="D102" s="12" t="s">
        <v>3</v>
      </c>
      <c r="E102" s="2">
        <v>7683</v>
      </c>
      <c r="F102" s="11">
        <v>0.4</v>
      </c>
      <c r="G102" s="13" t="s">
        <v>64</v>
      </c>
      <c r="H102" s="14">
        <v>63</v>
      </c>
      <c r="I102" s="20">
        <f t="shared" si="13"/>
        <v>121.95238095238095</v>
      </c>
    </row>
    <row r="103" spans="1:9">
      <c r="A103" s="110" t="s">
        <v>38</v>
      </c>
      <c r="B103" s="20">
        <f>PRODUCT(E103/C103)</f>
        <v>495.85714285714283</v>
      </c>
      <c r="C103" s="11">
        <v>7</v>
      </c>
      <c r="D103" s="12" t="s">
        <v>3</v>
      </c>
      <c r="E103" s="2">
        <v>3471</v>
      </c>
      <c r="F103" s="11">
        <v>0.7</v>
      </c>
      <c r="G103" s="13" t="s">
        <v>64</v>
      </c>
      <c r="H103" s="14">
        <v>10</v>
      </c>
      <c r="I103" s="20">
        <f t="shared" si="13"/>
        <v>347.1</v>
      </c>
    </row>
    <row r="104" spans="1:9" ht="14.45" customHeight="1" thickBot="1">
      <c r="A104" s="58" t="s">
        <v>108</v>
      </c>
      <c r="B104" s="37">
        <f>PRODUCT(E104/C104)</f>
        <v>2067</v>
      </c>
      <c r="C104" s="38">
        <v>4</v>
      </c>
      <c r="D104" s="3" t="s">
        <v>3</v>
      </c>
      <c r="E104" s="40">
        <v>8268</v>
      </c>
      <c r="F104" s="38">
        <v>0.2</v>
      </c>
      <c r="G104" s="39" t="s">
        <v>64</v>
      </c>
      <c r="H104" s="47">
        <v>20</v>
      </c>
      <c r="I104" s="113">
        <f>PRODUCT(E104/H104)</f>
        <v>413.4</v>
      </c>
    </row>
    <row r="105" spans="1:9" ht="13.5" thickBot="1">
      <c r="A105" s="174" t="s">
        <v>67</v>
      </c>
      <c r="B105" s="175"/>
      <c r="C105" s="175"/>
      <c r="D105" s="175"/>
      <c r="E105" s="175"/>
      <c r="F105" s="175"/>
      <c r="G105" s="175"/>
      <c r="H105" s="175"/>
      <c r="I105" s="176"/>
    </row>
    <row r="106" spans="1:9">
      <c r="A106" s="151" t="s">
        <v>68</v>
      </c>
      <c r="B106" s="152"/>
      <c r="C106" s="152"/>
      <c r="D106" s="152"/>
      <c r="E106" s="152"/>
      <c r="F106" s="152"/>
      <c r="G106" s="152"/>
      <c r="H106" s="152"/>
      <c r="I106" s="153"/>
    </row>
    <row r="107" spans="1:9">
      <c r="A107" s="106" t="s">
        <v>163</v>
      </c>
      <c r="B107" s="93">
        <f t="shared" ref="B107:B110" si="14">PRODUCT(E107/C107)</f>
        <v>286</v>
      </c>
      <c r="C107" s="101">
        <v>15</v>
      </c>
      <c r="D107" s="96" t="s">
        <v>3</v>
      </c>
      <c r="E107" s="98">
        <v>4290</v>
      </c>
      <c r="F107" s="97">
        <v>0.15</v>
      </c>
      <c r="G107" s="98" t="s">
        <v>64</v>
      </c>
      <c r="H107" s="100">
        <v>100</v>
      </c>
      <c r="I107" s="107">
        <f t="shared" ref="I107:I111" si="15">PRODUCT(E107/H107)</f>
        <v>42.9</v>
      </c>
    </row>
    <row r="108" spans="1:9">
      <c r="A108" s="106" t="s">
        <v>164</v>
      </c>
      <c r="B108" s="93">
        <f t="shared" si="14"/>
        <v>345.42857142857144</v>
      </c>
      <c r="C108" s="101">
        <v>3.5</v>
      </c>
      <c r="D108" s="96" t="s">
        <v>3</v>
      </c>
      <c r="E108" s="98">
        <v>1209</v>
      </c>
      <c r="F108" s="97">
        <v>0.2</v>
      </c>
      <c r="G108" s="98" t="s">
        <v>64</v>
      </c>
      <c r="H108" s="99">
        <v>18</v>
      </c>
      <c r="I108" s="107">
        <f t="shared" si="15"/>
        <v>67.166666666666671</v>
      </c>
    </row>
    <row r="109" spans="1:9">
      <c r="A109" s="109" t="s">
        <v>53</v>
      </c>
      <c r="B109" s="93">
        <f t="shared" si="14"/>
        <v>414.4</v>
      </c>
      <c r="C109" s="27">
        <v>20</v>
      </c>
      <c r="D109" s="94" t="s">
        <v>3</v>
      </c>
      <c r="E109" s="102">
        <v>8288</v>
      </c>
      <c r="F109" s="27">
        <v>0.35</v>
      </c>
      <c r="G109" s="94" t="s">
        <v>64</v>
      </c>
      <c r="H109" s="95">
        <v>57</v>
      </c>
      <c r="I109" s="107">
        <f t="shared" si="15"/>
        <v>145.40350877192984</v>
      </c>
    </row>
    <row r="110" spans="1:9">
      <c r="A110" s="109" t="s">
        <v>99</v>
      </c>
      <c r="B110" s="93">
        <f t="shared" si="14"/>
        <v>414.4</v>
      </c>
      <c r="C110" s="27">
        <v>20</v>
      </c>
      <c r="D110" s="94" t="s">
        <v>3</v>
      </c>
      <c r="E110" s="102">
        <v>8288</v>
      </c>
      <c r="F110" s="27">
        <v>0.35</v>
      </c>
      <c r="G110" s="94" t="s">
        <v>64</v>
      </c>
      <c r="H110" s="95">
        <v>57</v>
      </c>
      <c r="I110" s="107">
        <f t="shared" si="15"/>
        <v>145.40350877192984</v>
      </c>
    </row>
    <row r="111" spans="1:9">
      <c r="A111" s="109" t="s">
        <v>98</v>
      </c>
      <c r="B111" s="93">
        <f>PRODUCT(E111/C111)</f>
        <v>414.4</v>
      </c>
      <c r="C111" s="27">
        <v>20</v>
      </c>
      <c r="D111" s="26" t="s">
        <v>3</v>
      </c>
      <c r="E111" s="102">
        <v>8288</v>
      </c>
      <c r="F111" s="27">
        <v>0.35</v>
      </c>
      <c r="G111" s="94" t="s">
        <v>64</v>
      </c>
      <c r="H111" s="95">
        <v>57</v>
      </c>
      <c r="I111" s="107">
        <f t="shared" si="15"/>
        <v>145.40350877192984</v>
      </c>
    </row>
    <row r="112" spans="1:9" ht="13.5" thickBot="1">
      <c r="A112" s="157" t="s">
        <v>69</v>
      </c>
      <c r="B112" s="158"/>
      <c r="C112" s="158"/>
      <c r="D112" s="158"/>
      <c r="E112" s="158"/>
      <c r="F112" s="158"/>
      <c r="G112" s="158"/>
      <c r="H112" s="158"/>
      <c r="I112" s="159"/>
    </row>
    <row r="113" spans="1:9">
      <c r="A113" s="34" t="s">
        <v>54</v>
      </c>
      <c r="B113" s="20">
        <f t="shared" ref="B113:B118" si="16">PRODUCT(E113/C113)</f>
        <v>300.39999999999998</v>
      </c>
      <c r="C113" s="11">
        <v>5</v>
      </c>
      <c r="D113" s="12" t="s">
        <v>3</v>
      </c>
      <c r="E113" s="2">
        <v>1502</v>
      </c>
      <c r="F113" s="11">
        <v>0.25</v>
      </c>
      <c r="G113" s="13" t="s">
        <v>64</v>
      </c>
      <c r="H113" s="14">
        <v>20</v>
      </c>
      <c r="I113" s="15">
        <f t="shared" ref="I113:I114" si="17">PRODUCT(E113/H113)</f>
        <v>75.099999999999994</v>
      </c>
    </row>
    <row r="114" spans="1:9">
      <c r="A114" s="109" t="s">
        <v>110</v>
      </c>
      <c r="B114" s="20">
        <f t="shared" si="16"/>
        <v>663</v>
      </c>
      <c r="C114" s="11">
        <v>1</v>
      </c>
      <c r="D114" s="12" t="s">
        <v>3</v>
      </c>
      <c r="E114" s="2">
        <v>663</v>
      </c>
      <c r="F114" s="11">
        <v>0.25</v>
      </c>
      <c r="G114" s="13" t="s">
        <v>64</v>
      </c>
      <c r="H114" s="14">
        <v>4</v>
      </c>
      <c r="I114" s="15">
        <f t="shared" si="17"/>
        <v>165.75</v>
      </c>
    </row>
    <row r="115" spans="1:9">
      <c r="A115" s="109" t="s">
        <v>146</v>
      </c>
      <c r="B115" s="20">
        <f t="shared" si="16"/>
        <v>702</v>
      </c>
      <c r="C115" s="11">
        <v>1</v>
      </c>
      <c r="D115" s="12" t="s">
        <v>3</v>
      </c>
      <c r="E115" s="2">
        <v>702</v>
      </c>
      <c r="F115" s="11">
        <v>0.35</v>
      </c>
      <c r="G115" s="13" t="s">
        <v>64</v>
      </c>
      <c r="H115" s="14">
        <v>3</v>
      </c>
      <c r="I115" s="15">
        <v>245.7</v>
      </c>
    </row>
    <row r="116" spans="1:9">
      <c r="A116" s="109" t="s">
        <v>147</v>
      </c>
      <c r="B116" s="20">
        <f t="shared" si="16"/>
        <v>702</v>
      </c>
      <c r="C116" s="5">
        <v>1</v>
      </c>
      <c r="D116" s="6" t="s">
        <v>3</v>
      </c>
      <c r="E116" s="2">
        <v>702</v>
      </c>
      <c r="F116" s="11">
        <v>0.35</v>
      </c>
      <c r="G116" s="13" t="s">
        <v>64</v>
      </c>
      <c r="H116" s="8">
        <v>3</v>
      </c>
      <c r="I116" s="15">
        <v>245.7</v>
      </c>
    </row>
    <row r="117" spans="1:9">
      <c r="A117" s="34" t="s">
        <v>55</v>
      </c>
      <c r="B117" s="20">
        <f t="shared" si="16"/>
        <v>331.6</v>
      </c>
      <c r="C117" s="11">
        <v>5</v>
      </c>
      <c r="D117" s="12" t="s">
        <v>3</v>
      </c>
      <c r="E117" s="2">
        <v>1658</v>
      </c>
      <c r="F117" s="11">
        <v>0.13</v>
      </c>
      <c r="G117" s="13" t="s">
        <v>64</v>
      </c>
      <c r="H117" s="8">
        <v>38</v>
      </c>
      <c r="I117" s="15">
        <v>43.11</v>
      </c>
    </row>
    <row r="118" spans="1:9" ht="13.5" thickBot="1">
      <c r="A118" s="110" t="s">
        <v>56</v>
      </c>
      <c r="B118" s="50">
        <f t="shared" si="16"/>
        <v>397.8</v>
      </c>
      <c r="C118" s="29">
        <v>5</v>
      </c>
      <c r="D118" s="30" t="s">
        <v>3</v>
      </c>
      <c r="E118" s="31">
        <v>1989</v>
      </c>
      <c r="F118" s="29">
        <v>0.13</v>
      </c>
      <c r="G118" s="35" t="s">
        <v>64</v>
      </c>
      <c r="H118" s="19">
        <v>38</v>
      </c>
      <c r="I118" s="36">
        <v>51.71</v>
      </c>
    </row>
    <row r="119" spans="1:9" ht="13.5" thickBot="1">
      <c r="A119" s="145" t="s">
        <v>70</v>
      </c>
      <c r="B119" s="146"/>
      <c r="C119" s="146"/>
      <c r="D119" s="146"/>
      <c r="E119" s="146"/>
      <c r="F119" s="146"/>
      <c r="G119" s="146"/>
      <c r="H119" s="146"/>
      <c r="I119" s="147"/>
    </row>
    <row r="120" spans="1:9">
      <c r="A120" s="110" t="s">
        <v>133</v>
      </c>
      <c r="B120" s="16">
        <f>PRODUCT(E120/C120)</f>
        <v>214.52</v>
      </c>
      <c r="C120" s="5">
        <v>25</v>
      </c>
      <c r="D120" s="6" t="s">
        <v>3</v>
      </c>
      <c r="E120" s="21">
        <v>5363</v>
      </c>
      <c r="F120" s="5">
        <v>0.42</v>
      </c>
      <c r="G120" s="7" t="s">
        <v>64</v>
      </c>
      <c r="H120" s="8">
        <v>60</v>
      </c>
      <c r="I120" s="9">
        <f>PRODUCT(E120/H120)</f>
        <v>89.38333333333334</v>
      </c>
    </row>
    <row r="121" spans="1:9">
      <c r="A121" s="109" t="s">
        <v>28</v>
      </c>
      <c r="B121" s="20">
        <f>PRODUCT(E121/C121)</f>
        <v>166.92</v>
      </c>
      <c r="C121" s="11">
        <v>25</v>
      </c>
      <c r="D121" s="12" t="s">
        <v>3</v>
      </c>
      <c r="E121" s="2">
        <v>4173</v>
      </c>
      <c r="F121" s="11">
        <v>1.7</v>
      </c>
      <c r="G121" s="13" t="s">
        <v>64</v>
      </c>
      <c r="H121" s="14">
        <v>15</v>
      </c>
      <c r="I121" s="15">
        <f>PRODUCT(E121/H121)</f>
        <v>278.2</v>
      </c>
    </row>
    <row r="122" spans="1:9">
      <c r="A122" s="109" t="s">
        <v>29</v>
      </c>
      <c r="B122" s="20">
        <f>PRODUCT(E122/C122)</f>
        <v>171.6</v>
      </c>
      <c r="C122" s="11">
        <v>25</v>
      </c>
      <c r="D122" s="12" t="s">
        <v>3</v>
      </c>
      <c r="E122" s="2">
        <v>4290</v>
      </c>
      <c r="F122" s="11">
        <v>1.2</v>
      </c>
      <c r="G122" s="13" t="s">
        <v>64</v>
      </c>
      <c r="H122" s="14">
        <v>21</v>
      </c>
      <c r="I122" s="15">
        <f>PRODUCT(E122/H122)</f>
        <v>204.28571428571428</v>
      </c>
    </row>
    <row r="123" spans="1:9" ht="13.5" thickBot="1">
      <c r="A123" s="111" t="s">
        <v>127</v>
      </c>
      <c r="B123" s="37">
        <f>PRODUCT(E123/C123)</f>
        <v>127.16</v>
      </c>
      <c r="C123" s="38">
        <v>25</v>
      </c>
      <c r="D123" s="3" t="s">
        <v>3</v>
      </c>
      <c r="E123" s="40">
        <v>3179</v>
      </c>
      <c r="F123" s="38">
        <v>2.5</v>
      </c>
      <c r="G123" s="39" t="s">
        <v>64</v>
      </c>
      <c r="H123" s="47">
        <v>7</v>
      </c>
      <c r="I123" s="48">
        <f>PRODUCT(E123/H123)</f>
        <v>454.14285714285717</v>
      </c>
    </row>
    <row r="124" spans="1:9" ht="13.5" thickBot="1">
      <c r="A124" s="157" t="s">
        <v>71</v>
      </c>
      <c r="B124" s="158"/>
      <c r="C124" s="158"/>
      <c r="D124" s="158"/>
      <c r="E124" s="158"/>
      <c r="F124" s="158"/>
      <c r="G124" s="158"/>
      <c r="H124" s="158"/>
      <c r="I124" s="159"/>
    </row>
    <row r="125" spans="1:9">
      <c r="A125" s="110" t="s">
        <v>2</v>
      </c>
      <c r="B125" s="16">
        <f>PRODUCT(E125/C125)</f>
        <v>218.4</v>
      </c>
      <c r="C125" s="5">
        <v>5</v>
      </c>
      <c r="D125" s="6" t="s">
        <v>3</v>
      </c>
      <c r="E125" s="21">
        <v>1092</v>
      </c>
      <c r="F125" s="5">
        <v>0.08</v>
      </c>
      <c r="G125" s="7" t="s">
        <v>64</v>
      </c>
      <c r="H125" s="8">
        <v>63</v>
      </c>
      <c r="I125" s="9">
        <f t="shared" ref="I125:I131" si="18">PRODUCT(E125/H125)</f>
        <v>17.333333333333332</v>
      </c>
    </row>
    <row r="126" spans="1:9">
      <c r="A126" s="109" t="s">
        <v>97</v>
      </c>
      <c r="B126" s="16">
        <f t="shared" ref="B126:B132" si="19">PRODUCT(E126/C126)</f>
        <v>241.8</v>
      </c>
      <c r="C126" s="11">
        <v>5</v>
      </c>
      <c r="D126" s="12" t="s">
        <v>3</v>
      </c>
      <c r="E126" s="2">
        <v>1209</v>
      </c>
      <c r="F126" s="11">
        <v>0.08</v>
      </c>
      <c r="G126" s="7" t="s">
        <v>64</v>
      </c>
      <c r="H126" s="14">
        <v>63</v>
      </c>
      <c r="I126" s="9">
        <f t="shared" si="18"/>
        <v>19.19047619047619</v>
      </c>
    </row>
    <row r="127" spans="1:9">
      <c r="A127" s="109" t="s">
        <v>4</v>
      </c>
      <c r="B127" s="16">
        <f t="shared" si="19"/>
        <v>345.42857142857144</v>
      </c>
      <c r="C127" s="11">
        <v>7</v>
      </c>
      <c r="D127" s="12" t="s">
        <v>3</v>
      </c>
      <c r="E127" s="2">
        <v>2418</v>
      </c>
      <c r="F127" s="11">
        <v>0.15</v>
      </c>
      <c r="G127" s="7" t="s">
        <v>64</v>
      </c>
      <c r="H127" s="14">
        <v>47</v>
      </c>
      <c r="I127" s="9">
        <f t="shared" si="18"/>
        <v>51.446808510638299</v>
      </c>
    </row>
    <row r="128" spans="1:9">
      <c r="A128" s="109" t="s">
        <v>5</v>
      </c>
      <c r="B128" s="16">
        <f t="shared" si="19"/>
        <v>497.33333333333331</v>
      </c>
      <c r="C128" s="11">
        <v>6</v>
      </c>
      <c r="D128" s="12" t="s">
        <v>3</v>
      </c>
      <c r="E128" s="2">
        <v>2984</v>
      </c>
      <c r="F128" s="11">
        <v>7.0000000000000007E-2</v>
      </c>
      <c r="G128" s="7" t="s">
        <v>64</v>
      </c>
      <c r="H128" s="14">
        <v>86</v>
      </c>
      <c r="I128" s="9">
        <f t="shared" si="18"/>
        <v>34.697674418604649</v>
      </c>
    </row>
    <row r="129" spans="1:9">
      <c r="A129" s="109" t="s">
        <v>6</v>
      </c>
      <c r="B129" s="16">
        <f t="shared" si="19"/>
        <v>334.83333333333331</v>
      </c>
      <c r="C129" s="11">
        <v>6</v>
      </c>
      <c r="D129" s="12" t="s">
        <v>3</v>
      </c>
      <c r="E129" s="2">
        <v>2009</v>
      </c>
      <c r="F129" s="11">
        <v>0.13</v>
      </c>
      <c r="G129" s="7" t="s">
        <v>64</v>
      </c>
      <c r="H129" s="14">
        <v>46</v>
      </c>
      <c r="I129" s="9">
        <f t="shared" si="18"/>
        <v>43.673913043478258</v>
      </c>
    </row>
    <row r="130" spans="1:9">
      <c r="A130" s="109" t="s">
        <v>51</v>
      </c>
      <c r="B130" s="16">
        <f t="shared" si="19"/>
        <v>345.42857142857144</v>
      </c>
      <c r="C130" s="11">
        <v>3.5</v>
      </c>
      <c r="D130" s="12" t="s">
        <v>3</v>
      </c>
      <c r="E130" s="2">
        <v>1209</v>
      </c>
      <c r="F130" s="11">
        <v>0.2</v>
      </c>
      <c r="G130" s="7" t="s">
        <v>64</v>
      </c>
      <c r="H130" s="14">
        <v>18</v>
      </c>
      <c r="I130" s="9">
        <f t="shared" si="18"/>
        <v>67.166666666666671</v>
      </c>
    </row>
    <row r="131" spans="1:9">
      <c r="A131" s="109" t="s">
        <v>52</v>
      </c>
      <c r="B131" s="16">
        <f t="shared" si="19"/>
        <v>322.39999999999998</v>
      </c>
      <c r="C131" s="11">
        <v>3.75</v>
      </c>
      <c r="D131" s="12" t="s">
        <v>3</v>
      </c>
      <c r="E131" s="2">
        <v>1209</v>
      </c>
      <c r="F131" s="11">
        <v>0.15</v>
      </c>
      <c r="G131" s="7" t="s">
        <v>64</v>
      </c>
      <c r="H131" s="14">
        <v>25</v>
      </c>
      <c r="I131" s="9">
        <f t="shared" si="18"/>
        <v>48.36</v>
      </c>
    </row>
    <row r="132" spans="1:9" ht="13.5" thickBot="1">
      <c r="A132" s="110" t="s">
        <v>52</v>
      </c>
      <c r="B132" s="16">
        <f t="shared" si="19"/>
        <v>286</v>
      </c>
      <c r="C132" s="11">
        <v>15</v>
      </c>
      <c r="D132" s="12" t="s">
        <v>3</v>
      </c>
      <c r="E132" s="2">
        <v>4290</v>
      </c>
      <c r="F132" s="11">
        <v>0.15</v>
      </c>
      <c r="G132" s="7" t="s">
        <v>64</v>
      </c>
      <c r="H132" s="14">
        <v>100</v>
      </c>
      <c r="I132" s="9">
        <f t="shared" ref="I131:I132" si="20">PRODUCT(E132/H132)</f>
        <v>42.9</v>
      </c>
    </row>
    <row r="133" spans="1:9" ht="13.5" thickBot="1">
      <c r="A133" s="177" t="s">
        <v>72</v>
      </c>
      <c r="B133" s="178"/>
      <c r="C133" s="178"/>
      <c r="D133" s="178"/>
      <c r="E133" s="178"/>
      <c r="F133" s="178"/>
      <c r="G133" s="178"/>
      <c r="H133" s="178"/>
      <c r="I133" s="179"/>
    </row>
    <row r="134" spans="1:9">
      <c r="A134" s="70" t="s">
        <v>119</v>
      </c>
      <c r="B134" s="59">
        <f t="shared" ref="B134:B139" si="21">PRODUCT(E134/C134)</f>
        <v>1682</v>
      </c>
      <c r="C134" s="53">
        <v>4</v>
      </c>
      <c r="D134" s="54" t="s">
        <v>3</v>
      </c>
      <c r="E134" s="55">
        <v>6728</v>
      </c>
      <c r="F134" s="53">
        <v>0.05</v>
      </c>
      <c r="G134" s="56" t="s">
        <v>64</v>
      </c>
      <c r="H134" s="57">
        <v>80</v>
      </c>
      <c r="I134" s="60">
        <f t="shared" ref="I134:I139" si="22">PRODUCT(E134/H134)</f>
        <v>84.1</v>
      </c>
    </row>
    <row r="135" spans="1:9">
      <c r="A135" s="66" t="s">
        <v>119</v>
      </c>
      <c r="B135" s="20">
        <f t="shared" si="21"/>
        <v>1911</v>
      </c>
      <c r="C135" s="11">
        <v>1</v>
      </c>
      <c r="D135" s="12" t="s">
        <v>3</v>
      </c>
      <c r="E135" s="2">
        <v>1911</v>
      </c>
      <c r="F135" s="11">
        <v>0.05</v>
      </c>
      <c r="G135" s="13" t="s">
        <v>64</v>
      </c>
      <c r="H135" s="14">
        <v>20</v>
      </c>
      <c r="I135" s="15">
        <f t="shared" si="22"/>
        <v>95.55</v>
      </c>
    </row>
    <row r="136" spans="1:9">
      <c r="A136" s="66" t="s">
        <v>118</v>
      </c>
      <c r="B136" s="20">
        <f t="shared" si="21"/>
        <v>1000</v>
      </c>
      <c r="C136" s="11">
        <v>0.8</v>
      </c>
      <c r="D136" s="12" t="s">
        <v>3</v>
      </c>
      <c r="E136" s="2">
        <v>800</v>
      </c>
      <c r="F136" s="11">
        <v>0.1</v>
      </c>
      <c r="G136" s="13" t="s">
        <v>64</v>
      </c>
      <c r="H136" s="14">
        <v>8</v>
      </c>
      <c r="I136" s="15">
        <f t="shared" si="22"/>
        <v>100</v>
      </c>
    </row>
    <row r="137" spans="1:9">
      <c r="A137" s="66" t="s">
        <v>48</v>
      </c>
      <c r="B137" s="20">
        <f t="shared" si="21"/>
        <v>995</v>
      </c>
      <c r="C137" s="11">
        <v>1</v>
      </c>
      <c r="D137" s="12" t="s">
        <v>3</v>
      </c>
      <c r="E137" s="2">
        <v>995</v>
      </c>
      <c r="F137" s="11">
        <v>0.16</v>
      </c>
      <c r="G137" s="13" t="s">
        <v>64</v>
      </c>
      <c r="H137" s="14">
        <v>6</v>
      </c>
      <c r="I137" s="15">
        <v>97.92</v>
      </c>
    </row>
    <row r="138" spans="1:9">
      <c r="A138" s="34" t="s">
        <v>49</v>
      </c>
      <c r="B138" s="20">
        <f t="shared" si="21"/>
        <v>1131</v>
      </c>
      <c r="C138" s="11">
        <v>1</v>
      </c>
      <c r="D138" s="12" t="s">
        <v>3</v>
      </c>
      <c r="E138" s="2">
        <v>1131</v>
      </c>
      <c r="F138" s="11">
        <v>0.1</v>
      </c>
      <c r="G138" s="13" t="s">
        <v>64</v>
      </c>
      <c r="H138" s="14">
        <v>10</v>
      </c>
      <c r="I138" s="15">
        <f t="shared" si="22"/>
        <v>113.1</v>
      </c>
    </row>
    <row r="139" spans="1:9" ht="13.5" thickBot="1">
      <c r="A139" s="110" t="s">
        <v>159</v>
      </c>
      <c r="B139" s="20">
        <f t="shared" si="21"/>
        <v>5343</v>
      </c>
      <c r="C139" s="11">
        <v>1</v>
      </c>
      <c r="D139" s="12" t="s">
        <v>1</v>
      </c>
      <c r="E139" s="2">
        <v>5343</v>
      </c>
      <c r="F139" s="11">
        <v>0.05</v>
      </c>
      <c r="G139" s="13" t="s">
        <v>64</v>
      </c>
      <c r="H139" s="14">
        <v>16</v>
      </c>
      <c r="I139" s="15">
        <f t="shared" si="22"/>
        <v>333.9375</v>
      </c>
    </row>
    <row r="140" spans="1:9" ht="13.5" thickBot="1">
      <c r="A140" s="174" t="s">
        <v>73</v>
      </c>
      <c r="B140" s="175"/>
      <c r="C140" s="175"/>
      <c r="D140" s="175"/>
      <c r="E140" s="175"/>
      <c r="F140" s="175"/>
      <c r="G140" s="175"/>
      <c r="H140" s="175"/>
      <c r="I140" s="176"/>
    </row>
    <row r="141" spans="1:9">
      <c r="A141" s="110" t="s">
        <v>22</v>
      </c>
      <c r="B141" s="85"/>
      <c r="C141" s="5">
        <v>75</v>
      </c>
      <c r="D141" s="6" t="s">
        <v>23</v>
      </c>
      <c r="E141" s="21">
        <v>663</v>
      </c>
      <c r="F141" s="5"/>
      <c r="G141" s="7"/>
      <c r="H141" s="8"/>
      <c r="I141" s="9"/>
    </row>
    <row r="142" spans="1:9">
      <c r="A142" s="109" t="s">
        <v>24</v>
      </c>
      <c r="B142" s="61"/>
      <c r="C142" s="11">
        <v>75</v>
      </c>
      <c r="D142" s="12" t="s">
        <v>23</v>
      </c>
      <c r="E142" s="2">
        <v>546</v>
      </c>
      <c r="F142" s="11"/>
      <c r="G142" s="13"/>
      <c r="H142" s="14"/>
      <c r="I142" s="15"/>
    </row>
    <row r="143" spans="1:9">
      <c r="A143" s="109" t="s">
        <v>25</v>
      </c>
      <c r="B143" s="61"/>
      <c r="C143" s="11">
        <v>75</v>
      </c>
      <c r="D143" s="12" t="s">
        <v>23</v>
      </c>
      <c r="E143" s="2">
        <v>410</v>
      </c>
      <c r="F143" s="11"/>
      <c r="G143" s="13"/>
      <c r="H143" s="14"/>
      <c r="I143" s="15"/>
    </row>
    <row r="144" spans="1:9">
      <c r="A144" s="109" t="s">
        <v>26</v>
      </c>
      <c r="B144" s="61"/>
      <c r="C144" s="11">
        <v>75</v>
      </c>
      <c r="D144" s="12" t="s">
        <v>23</v>
      </c>
      <c r="E144" s="2">
        <v>468</v>
      </c>
      <c r="F144" s="11"/>
      <c r="G144" s="13"/>
      <c r="H144" s="14"/>
      <c r="I144" s="15"/>
    </row>
    <row r="145" spans="1:9">
      <c r="A145" s="109" t="s">
        <v>27</v>
      </c>
      <c r="B145" s="61"/>
      <c r="C145" s="11">
        <v>75</v>
      </c>
      <c r="D145" s="12" t="s">
        <v>23</v>
      </c>
      <c r="E145" s="2">
        <v>741</v>
      </c>
      <c r="F145" s="11"/>
      <c r="G145" s="13"/>
      <c r="H145" s="14"/>
      <c r="I145" s="15"/>
    </row>
    <row r="146" spans="1:9">
      <c r="A146" s="109" t="s">
        <v>44</v>
      </c>
      <c r="B146" s="61"/>
      <c r="C146" s="11">
        <v>75</v>
      </c>
      <c r="D146" s="12" t="s">
        <v>23</v>
      </c>
      <c r="E146" s="2">
        <v>839</v>
      </c>
      <c r="F146" s="11"/>
      <c r="G146" s="13"/>
      <c r="H146" s="14"/>
      <c r="I146" s="15"/>
    </row>
    <row r="147" spans="1:9" ht="13.5" thickBot="1">
      <c r="A147" s="111" t="s">
        <v>126</v>
      </c>
      <c r="B147" s="62"/>
      <c r="C147" s="38">
        <v>75</v>
      </c>
      <c r="D147" s="3" t="s">
        <v>23</v>
      </c>
      <c r="E147" s="40">
        <v>741</v>
      </c>
      <c r="F147" s="38"/>
      <c r="G147" s="39"/>
      <c r="H147" s="47"/>
      <c r="I147" s="48"/>
    </row>
    <row r="148" spans="1:9">
      <c r="A148" s="65" t="s">
        <v>143</v>
      </c>
      <c r="B148" s="61"/>
      <c r="C148" s="11">
        <v>75</v>
      </c>
      <c r="D148" s="12" t="s">
        <v>23</v>
      </c>
      <c r="E148" s="2">
        <v>741</v>
      </c>
      <c r="F148" s="11"/>
      <c r="G148" s="13"/>
      <c r="H148" s="14"/>
      <c r="I148" s="15"/>
    </row>
    <row r="149" spans="1:9" ht="13.5" thickBot="1">
      <c r="A149" s="68" t="s">
        <v>144</v>
      </c>
      <c r="B149" s="62"/>
      <c r="C149" s="38">
        <v>75</v>
      </c>
      <c r="D149" s="3" t="s">
        <v>23</v>
      </c>
      <c r="E149" s="40">
        <v>741</v>
      </c>
      <c r="F149" s="38"/>
      <c r="G149" s="39"/>
      <c r="H149" s="47"/>
      <c r="I149" s="48"/>
    </row>
    <row r="150" spans="1:9" ht="13.5" thickBot="1">
      <c r="A150" s="177" t="s">
        <v>79</v>
      </c>
      <c r="B150" s="178"/>
      <c r="C150" s="178"/>
      <c r="D150" s="178"/>
      <c r="E150" s="178"/>
      <c r="F150" s="178"/>
      <c r="G150" s="178"/>
      <c r="H150" s="178"/>
      <c r="I150" s="179"/>
    </row>
    <row r="151" spans="1:9" ht="13.5" thickBot="1">
      <c r="A151" s="92" t="s">
        <v>0</v>
      </c>
      <c r="B151" s="183" t="s">
        <v>85</v>
      </c>
      <c r="C151" s="178"/>
      <c r="D151" s="178"/>
      <c r="E151" s="178"/>
      <c r="F151" s="178"/>
      <c r="G151" s="178"/>
      <c r="H151" s="184"/>
      <c r="I151" s="90" t="s">
        <v>84</v>
      </c>
    </row>
    <row r="152" spans="1:9">
      <c r="A152" s="105" t="s">
        <v>82</v>
      </c>
      <c r="B152" s="185" t="s">
        <v>86</v>
      </c>
      <c r="C152" s="186"/>
      <c r="D152" s="186"/>
      <c r="E152" s="186"/>
      <c r="F152" s="186"/>
      <c r="G152" s="186"/>
      <c r="H152" s="187"/>
      <c r="I152" s="63">
        <v>1500</v>
      </c>
    </row>
    <row r="153" spans="1:9">
      <c r="A153" s="104" t="s">
        <v>80</v>
      </c>
      <c r="B153" s="180" t="s">
        <v>87</v>
      </c>
      <c r="C153" s="181"/>
      <c r="D153" s="181"/>
      <c r="E153" s="181"/>
      <c r="F153" s="181"/>
      <c r="G153" s="181"/>
      <c r="H153" s="182"/>
      <c r="I153" s="64">
        <v>1600</v>
      </c>
    </row>
    <row r="154" spans="1:9">
      <c r="A154" s="104" t="s">
        <v>81</v>
      </c>
      <c r="B154" s="180" t="s">
        <v>88</v>
      </c>
      <c r="C154" s="181"/>
      <c r="D154" s="181"/>
      <c r="E154" s="181"/>
      <c r="F154" s="181"/>
      <c r="G154" s="181"/>
      <c r="H154" s="182"/>
      <c r="I154" s="64">
        <v>1700</v>
      </c>
    </row>
    <row r="155" spans="1:9">
      <c r="A155" s="104" t="s">
        <v>83</v>
      </c>
      <c r="B155" s="180" t="s">
        <v>128</v>
      </c>
      <c r="C155" s="181"/>
      <c r="D155" s="181"/>
      <c r="E155" s="181"/>
      <c r="F155" s="181"/>
      <c r="G155" s="181"/>
      <c r="H155" s="182"/>
      <c r="I155" s="64">
        <v>1700</v>
      </c>
    </row>
    <row r="156" spans="1:9">
      <c r="A156" s="104" t="s">
        <v>90</v>
      </c>
      <c r="B156" s="180" t="s">
        <v>89</v>
      </c>
      <c r="C156" s="181"/>
      <c r="D156" s="181"/>
      <c r="E156" s="181"/>
      <c r="F156" s="181"/>
      <c r="G156" s="181"/>
      <c r="H156" s="182"/>
      <c r="I156" s="64">
        <v>300</v>
      </c>
    </row>
    <row r="157" spans="1:9">
      <c r="A157" s="104" t="s">
        <v>95</v>
      </c>
      <c r="B157" s="180" t="s">
        <v>96</v>
      </c>
      <c r="C157" s="181"/>
      <c r="D157" s="181"/>
      <c r="E157" s="181"/>
      <c r="F157" s="181"/>
      <c r="G157" s="181"/>
      <c r="H157" s="182"/>
      <c r="I157" s="64">
        <v>500</v>
      </c>
    </row>
    <row r="158" spans="1:9">
      <c r="A158" s="104" t="s">
        <v>91</v>
      </c>
      <c r="B158" s="180" t="s">
        <v>92</v>
      </c>
      <c r="C158" s="181"/>
      <c r="D158" s="181"/>
      <c r="E158" s="181"/>
      <c r="F158" s="181"/>
      <c r="G158" s="181"/>
      <c r="H158" s="182"/>
      <c r="I158" s="64">
        <v>300</v>
      </c>
    </row>
    <row r="159" spans="1:9">
      <c r="A159" s="104" t="s">
        <v>94</v>
      </c>
      <c r="B159" s="180" t="s">
        <v>93</v>
      </c>
      <c r="C159" s="181"/>
      <c r="D159" s="181"/>
      <c r="E159" s="181"/>
      <c r="F159" s="181"/>
      <c r="G159" s="181"/>
      <c r="H159" s="182"/>
      <c r="I159" s="64">
        <v>1050</v>
      </c>
    </row>
  </sheetData>
  <mergeCells count="52">
    <mergeCell ref="A140:I140"/>
    <mergeCell ref="A133:I133"/>
    <mergeCell ref="B159:H159"/>
    <mergeCell ref="B154:H154"/>
    <mergeCell ref="B155:H155"/>
    <mergeCell ref="B156:H156"/>
    <mergeCell ref="B158:H158"/>
    <mergeCell ref="B157:H157"/>
    <mergeCell ref="A150:I150"/>
    <mergeCell ref="B151:H151"/>
    <mergeCell ref="B152:H152"/>
    <mergeCell ref="B153:H153"/>
    <mergeCell ref="A1:I1"/>
    <mergeCell ref="A15:I15"/>
    <mergeCell ref="A124:I124"/>
    <mergeCell ref="A8:I8"/>
    <mergeCell ref="I5:I6"/>
    <mergeCell ref="A84:I84"/>
    <mergeCell ref="A3:I3"/>
    <mergeCell ref="A5:A6"/>
    <mergeCell ref="A4:I4"/>
    <mergeCell ref="B5:B6"/>
    <mergeCell ref="C5:D6"/>
    <mergeCell ref="E5:E6"/>
    <mergeCell ref="A33:I33"/>
    <mergeCell ref="A21:I21"/>
    <mergeCell ref="A112:I112"/>
    <mergeCell ref="A105:I105"/>
    <mergeCell ref="A119:I119"/>
    <mergeCell ref="A74:I74"/>
    <mergeCell ref="A77:I77"/>
    <mergeCell ref="A94:I94"/>
    <mergeCell ref="A106:I106"/>
    <mergeCell ref="A96:I96"/>
    <mergeCell ref="A80:I80"/>
    <mergeCell ref="A88:I88"/>
    <mergeCell ref="A2:I2"/>
    <mergeCell ref="F5:G6"/>
    <mergeCell ref="H5:H6"/>
    <mergeCell ref="A56:I56"/>
    <mergeCell ref="A61:I61"/>
    <mergeCell ref="A49:I49"/>
    <mergeCell ref="A44:I44"/>
    <mergeCell ref="A7:I7"/>
    <mergeCell ref="A14:H14"/>
    <mergeCell ref="A70:I70"/>
    <mergeCell ref="A20:H20"/>
    <mergeCell ref="A34:I34"/>
    <mergeCell ref="A41:I41"/>
    <mergeCell ref="A38:I38"/>
    <mergeCell ref="A47:I47"/>
    <mergeCell ref="A63:I63"/>
  </mergeCells>
  <phoneticPr fontId="23" type="noConversion"/>
  <hyperlinks>
    <hyperlink ref="A136" r:id="rId1"/>
    <hyperlink ref="A134" r:id="rId2"/>
    <hyperlink ref="A135" r:id="rId3"/>
    <hyperlink ref="A137" r:id="rId4"/>
  </hyperlinks>
  <pageMargins left="0.44" right="0.14000000000000001" top="0.21" bottom="0.22" header="0.12" footer="0.19"/>
  <pageSetup paperSize="9" orientation="portrait" horizontalDpi="4294967293" r:id="rId5"/>
  <headerFooter alignWithMargins="0"/>
  <drawing r:id="rId6"/>
  <legacyDrawing r:id="rId7"/>
  <oleObjects>
    <oleObject progId="Photoshop.Image.10" shapeId="102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ДС МАСТЕР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DECOMIX</cp:lastModifiedBy>
  <cp:lastPrinted>2018-06-26T09:07:58Z</cp:lastPrinted>
  <dcterms:created xsi:type="dcterms:W3CDTF">2010-01-20T20:04:24Z</dcterms:created>
  <dcterms:modified xsi:type="dcterms:W3CDTF">2020-04-15T10:05:47Z</dcterms:modified>
</cp:coreProperties>
</file>